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<sst xmlns="http://schemas.openxmlformats.org/spreadsheetml/2006/main" count="7329" uniqueCount="976">
  <si>
    <t>File opened</t>
  </si>
  <si>
    <t>2025-09-27 16:00:30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</si>
  <si>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</si>
  <si>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</si>
  <si>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</si>
  <si>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</si>
  <si>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</si>
  <si>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</si>
  <si>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</si>
  <si>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</si>
  <si>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</si>
  <si>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</si>
  <si>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</si>
  <si>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</si>
  <si>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</si>
  <si>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</si>
  <si>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</si>
  <si>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Sat Sep 27 09:56</t>
  </si>
  <si>
    <t>H2O rangematch</t>
  </si>
  <si>
    <t>Sat Sep 27 09:33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</si>
  <si>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</si>
  <si>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</si>
  <si>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</si>
  <si>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</si>
  <si>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</si>
  <si>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</si>
  <si>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</si>
  <si>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</si>
  <si>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</si>
  <si>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16:00:30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</si>
  <si>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</si>
  <si>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</si>
  <si>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</si>
  <si>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</si>
  <si>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</si>
  <si>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</si>
  <si>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</si>
  <si>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</si>
  <si>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</si>
  <si>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</si>
  <si>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</si>
  <si>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</si>
  <si>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</si>
  <si>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</si>
  <si>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</si>
  <si>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</si>
  <si>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</si>
  <si>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</si>
  <si>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</si>
  <si>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</si>
  <si>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</si>
  <si>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</si>
  <si>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</si>
  <si>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</si>
  <si>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</si>
  <si>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</si>
  <si>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</si>
  <si>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</si>
  <si>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</si>
  <si>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</si>
  <si>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</si>
  <si>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</si>
  <si>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</si>
  <si>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</si>
  <si>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</si>
  <si>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</si>
  <si>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</si>
  <si>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</si>
  <si>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</si>
  <si>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</si>
  <si>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</si>
  <si>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</si>
  <si>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</si>
  <si>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</si>
  <si>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</si>
  <si>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</si>
  <si>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</si>
  <si>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</si>
  <si>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</si>
  <si>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</si>
  <si>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</si>
  <si>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</si>
  <si>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</si>
  <si>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</si>
  <si>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</si>
  <si>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3.85929 194.608 350.892 602.869 835.973 1034.77 1214.83 1353.67</t>
  </si>
  <si>
    <t>Fs_true</t>
  </si>
  <si>
    <t>3.52031 226.268 385.918 606.532 799.919 1004.77 1201.17 1401.48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</si>
  <si>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</si>
  <si>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</si>
  <si>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</si>
  <si>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</si>
  <si>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</si>
  <si>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</si>
  <si>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</si>
  <si>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</si>
  <si>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</si>
  <si>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</si>
  <si>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</si>
  <si>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</si>
  <si>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</si>
  <si>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</si>
  <si>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</si>
  <si>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</si>
  <si>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</si>
  <si>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</si>
  <si>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</si>
  <si>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</si>
  <si>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</si>
  <si>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</si>
  <si>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</si>
  <si>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</si>
  <si>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</si>
  <si>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</si>
  <si>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</si>
  <si>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</si>
  <si>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</si>
  <si>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</si>
  <si>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</si>
  <si>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</si>
  <si>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</si>
  <si>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</si>
  <si>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</si>
  <si>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</si>
  <si>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</si>
  <si>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</si>
  <si>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</si>
  <si>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</si>
  <si>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</si>
  <si>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</si>
  <si>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</si>
  <si>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</si>
  <si>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</si>
  <si>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</si>
  <si>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</si>
  <si>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</si>
  <si>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</si>
  <si>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</si>
  <si>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</si>
  <si>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</si>
  <si>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</si>
  <si>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</si>
  <si>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</si>
  <si>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</si>
  <si>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</si>
  <si>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</si>
  <si>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</si>
  <si>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</si>
  <si>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</si>
  <si>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</si>
  <si>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</si>
  <si>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</si>
  <si>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</si>
  <si>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</si>
  <si>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</si>
  <si>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</si>
  <si>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</si>
  <si>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</si>
  <si>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</si>
  <si>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</si>
  <si>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</si>
  <si>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</si>
  <si>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</si>
  <si>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</si>
  <si>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</si>
  <si>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</si>
  <si>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</si>
  <si>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</si>
  <si>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</si>
  <si>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</si>
  <si>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</si>
  <si>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</si>
  <si>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</si>
  <si>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</si>
  <si>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</si>
  <si>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</si>
  <si>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</si>
  <si>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</si>
  <si>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</si>
  <si>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</si>
  <si>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</si>
  <si>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</si>
  <si>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</si>
  <si>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</si>
  <si>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</si>
  <si>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</si>
  <si>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</si>
  <si>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</si>
  <si>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</si>
  <si>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</si>
  <si>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</si>
  <si>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</si>
  <si>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</si>
  <si>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</si>
  <si>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</si>
  <si>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</si>
  <si>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</si>
  <si>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</si>
  <si>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</si>
  <si>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</si>
  <si>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</si>
  <si>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</si>
  <si>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</si>
  <si>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</si>
  <si>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</si>
  <si>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</si>
  <si>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</si>
  <si>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</si>
  <si>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</si>
  <si>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</si>
  <si>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</si>
  <si>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</si>
  <si>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</si>
  <si>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</si>
  <si>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</si>
  <si>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</si>
  <si>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</si>
  <si>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</si>
  <si>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</si>
  <si>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</si>
  <si>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</si>
  <si>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</si>
  <si>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</si>
  <si>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</si>
  <si>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</si>
  <si>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</si>
  <si>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</si>
  <si>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</si>
  <si>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</si>
  <si>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</si>
  <si>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</si>
  <si>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</si>
  <si>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</si>
  <si>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</si>
  <si>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</si>
  <si>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</si>
  <si>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</si>
  <si>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</si>
  <si>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</si>
  <si>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</si>
  <si>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</si>
  <si>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</si>
  <si>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</si>
  <si>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</si>
  <si>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</si>
  <si>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</si>
  <si>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</si>
  <si>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</si>
  <si>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</si>
  <si>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</si>
  <si>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</si>
  <si>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</si>
  <si>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</si>
  <si>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</si>
  <si>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</si>
  <si>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</si>
  <si>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</si>
  <si>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</si>
  <si>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</si>
  <si>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</si>
  <si>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</si>
  <si>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</si>
  <si>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</si>
  <si>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</si>
  <si>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</si>
  <si>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</si>
  <si>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</si>
  <si>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</si>
  <si>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</si>
  <si>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</si>
  <si>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</si>
  <si>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</si>
  <si>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</si>
  <si>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</si>
  <si>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</si>
  <si>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</si>
  <si>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</si>
  <si>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</si>
  <si>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</si>
  <si>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</si>
  <si>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</si>
  <si>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</si>
  <si>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</si>
  <si>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</si>
  <si>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</si>
  <si>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</si>
  <si>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</si>
  <si>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</si>
  <si>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</si>
  <si>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</si>
  <si>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</si>
  <si>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</si>
  <si>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</si>
  <si>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</si>
  <si>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</si>
  <si>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</si>
  <si>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</si>
  <si>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</si>
  <si>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</si>
  <si>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</si>
  <si>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</si>
  <si>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</si>
  <si>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</si>
  <si>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</si>
  <si>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</si>
  <si>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</si>
  <si>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</si>
  <si>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</si>
  <si>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</si>
  <si>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</si>
  <si>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</si>
  <si>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</si>
  <si>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</si>
  <si>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</si>
  <si>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</si>
  <si>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</si>
  <si>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</si>
  <si>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</si>
  <si>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</si>
  <si>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</si>
  <si>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</si>
  <si>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</si>
  <si>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</si>
  <si>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</si>
  <si>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</si>
  <si>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</si>
  <si>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</si>
  <si>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</si>
  <si>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</si>
  <si>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</si>
  <si>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</si>
  <si>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</si>
  <si>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</si>
  <si>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</si>
  <si>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</si>
  <si>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</si>
  <si>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</si>
  <si>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</si>
  <si>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</si>
  <si>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</si>
  <si>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</si>
  <si>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</si>
  <si>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</si>
  <si>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</si>
  <si>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</si>
  <si>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</si>
  <si>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</si>
  <si>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</si>
  <si>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</si>
  <si>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</si>
  <si>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</si>
  <si>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</si>
  <si>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</si>
  <si>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</si>
  <si>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</si>
  <si>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</si>
  <si>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</si>
  <si>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</si>
  <si>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</si>
  <si>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</si>
  <si>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</si>
  <si>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</si>
  <si>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</si>
  <si>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</si>
  <si>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</si>
  <si>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</si>
  <si>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</si>
  <si>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</si>
  <si>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</si>
  <si>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</si>
  <si>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</si>
  <si>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</si>
  <si>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</si>
  <si>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</si>
  <si>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</si>
  <si>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</si>
  <si>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</si>
  <si>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</si>
  <si>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</si>
  <si>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</si>
  <si>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</si>
  <si>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</si>
  <si>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</si>
  <si>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</si>
  <si>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</si>
  <si>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</si>
  <si>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</si>
  <si>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</si>
  <si>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</si>
  <si>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</si>
  <si>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</si>
  <si>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</si>
  <si>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</si>
  <si>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</si>
  <si>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</si>
  <si>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</si>
  <si>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</si>
  <si>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</si>
  <si>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</si>
  <si>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</si>
  <si>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</si>
  <si>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</si>
  <si>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</si>
  <si>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</si>
  <si>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</si>
  <si>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</si>
  <si>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</si>
  <si>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</si>
  <si>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</si>
  <si>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</si>
  <si>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</si>
  <si>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</si>
  <si>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</si>
  <si>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</si>
  <si>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</si>
  <si>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</si>
  <si>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</si>
  <si>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20250927 16:23:37</t>
  </si>
  <si>
    <t>16:23:37</t>
  </si>
  <si>
    <t>172</t>
  </si>
  <si>
    <t>-</t>
  </si>
  <si>
    <t>0: Broadleaf</t>
  </si>
  <si>
    <t>--:--:--</t>
  </si>
  <si>
    <t>2/3</t>
  </si>
  <si>
    <t>00000000</t>
  </si>
  <si>
    <t>iiiiiiii</t>
  </si>
  <si>
    <t>off</t>
  </si>
  <si>
    <t>20250927 16:23:39</t>
  </si>
  <si>
    <t>16:23:39</t>
  </si>
  <si>
    <t>20250927 16:23:41</t>
  </si>
  <si>
    <t>16:23:41</t>
  </si>
  <si>
    <t>20250927 16:23:43</t>
  </si>
  <si>
    <t>16:23:43</t>
  </si>
  <si>
    <t>20250927 16:23:45</t>
  </si>
  <si>
    <t>16:23:45</t>
  </si>
  <si>
    <t>20250927 16:23:47</t>
  </si>
  <si>
    <t>16:23:47</t>
  </si>
  <si>
    <t>20250927 16:23:49</t>
  </si>
  <si>
    <t>16:23:49</t>
  </si>
  <si>
    <t>20250927 16:23:51</t>
  </si>
  <si>
    <t>16:23:51</t>
  </si>
  <si>
    <t>20250927 16:23:53</t>
  </si>
  <si>
    <t>16:23:53</t>
  </si>
  <si>
    <t>20250927 16:23:55</t>
  </si>
  <si>
    <t>16:23:55</t>
  </si>
  <si>
    <t>20250927 16:23:57</t>
  </si>
  <si>
    <t>16:23:57</t>
  </si>
  <si>
    <t>20250927 16:23:59</t>
  </si>
  <si>
    <t>16:23:59</t>
  </si>
  <si>
    <t>20250927 16:24:01</t>
  </si>
  <si>
    <t>16:24:01</t>
  </si>
  <si>
    <t>20250927 16:24:03</t>
  </si>
  <si>
    <t>16:24:03</t>
  </si>
  <si>
    <t>20250927 16:24:05</t>
  </si>
  <si>
    <t>16:24:05</t>
  </si>
  <si>
    <t>20250927 16:24:07</t>
  </si>
  <si>
    <t>16:24:07</t>
  </si>
  <si>
    <t>20250927 16:24:09</t>
  </si>
  <si>
    <t>16:24:09</t>
  </si>
  <si>
    <t>20250927 16:24:11</t>
  </si>
  <si>
    <t>16:24:11</t>
  </si>
  <si>
    <t>20250927 16:24:13</t>
  </si>
  <si>
    <t>16:24:13</t>
  </si>
  <si>
    <t>20250927 16:24:15</t>
  </si>
  <si>
    <t>16:24:15</t>
  </si>
  <si>
    <t>20250927 16:24:17</t>
  </si>
  <si>
    <t>16:24:17</t>
  </si>
  <si>
    <t>20250927 16:24:19</t>
  </si>
  <si>
    <t>16:24:19</t>
  </si>
  <si>
    <t>20250927 16:24:21</t>
  </si>
  <si>
    <t>16:24:21</t>
  </si>
  <si>
    <t>20250927 16:24:23</t>
  </si>
  <si>
    <t>16:24:23</t>
  </si>
  <si>
    <t>20250927 16:24:25</t>
  </si>
  <si>
    <t>16:24:25</t>
  </si>
  <si>
    <t>20250927 16:24:27</t>
  </si>
  <si>
    <t>16:24:27</t>
  </si>
  <si>
    <t>20250927 16:24:29</t>
  </si>
  <si>
    <t>16:24:29</t>
  </si>
  <si>
    <t>20250927 16:24:31</t>
  </si>
  <si>
    <t>16:24:31</t>
  </si>
  <si>
    <t>3/3</t>
  </si>
  <si>
    <t>20250927 16:24:33</t>
  </si>
  <si>
    <t>16:24:33</t>
  </si>
  <si>
    <t>20250927 16:24:35</t>
  </si>
  <si>
    <t>16:24:35</t>
  </si>
  <si>
    <t>20250927 16:32:00</t>
  </si>
  <si>
    <t>16:32:00</t>
  </si>
  <si>
    <t>139</t>
  </si>
  <si>
    <t>20250927 16:32:02</t>
  </si>
  <si>
    <t>16:32:02</t>
  </si>
  <si>
    <t>20250927 16:32:04</t>
  </si>
  <si>
    <t>16:32:04</t>
  </si>
  <si>
    <t>20250927 16:32:06</t>
  </si>
  <si>
    <t>16:32:06</t>
  </si>
  <si>
    <t>20250927 16:32:08</t>
  </si>
  <si>
    <t>16:32:08</t>
  </si>
  <si>
    <t>20250927 16:32:10</t>
  </si>
  <si>
    <t>16:32:10</t>
  </si>
  <si>
    <t>20250927 16:32:12</t>
  </si>
  <si>
    <t>16:32:12</t>
  </si>
  <si>
    <t>20250927 16:32:14</t>
  </si>
  <si>
    <t>16:32:14</t>
  </si>
  <si>
    <t>20250927 16:32:16</t>
  </si>
  <si>
    <t>16:32:16</t>
  </si>
  <si>
    <t>20250927 16:32:18</t>
  </si>
  <si>
    <t>16:32:18</t>
  </si>
  <si>
    <t>20250927 16:32:20</t>
  </si>
  <si>
    <t>16:32:20</t>
  </si>
  <si>
    <t>20250927 16:32:22</t>
  </si>
  <si>
    <t>16:32:22</t>
  </si>
  <si>
    <t>20250927 16:32:24</t>
  </si>
  <si>
    <t>16:32:24</t>
  </si>
  <si>
    <t>20250927 16:32:26</t>
  </si>
  <si>
    <t>16:32:26</t>
  </si>
  <si>
    <t>20250927 16:32:28</t>
  </si>
  <si>
    <t>16:32:28</t>
  </si>
  <si>
    <t>20250927 16:32:30</t>
  </si>
  <si>
    <t>16:32:30</t>
  </si>
  <si>
    <t>20250927 16:32:32</t>
  </si>
  <si>
    <t>16:32:32</t>
  </si>
  <si>
    <t>20250927 16:32:34</t>
  </si>
  <si>
    <t>16:32:34</t>
  </si>
  <si>
    <t>20250927 16:32:36</t>
  </si>
  <si>
    <t>16:32:36</t>
  </si>
  <si>
    <t>20250927 16:32:38</t>
  </si>
  <si>
    <t>16:32:38</t>
  </si>
  <si>
    <t>20250927 16:32:40</t>
  </si>
  <si>
    <t>16:32:40</t>
  </si>
  <si>
    <t>20250927 16:32:42</t>
  </si>
  <si>
    <t>16:32:42</t>
  </si>
  <si>
    <t>20250927 16:32:44</t>
  </si>
  <si>
    <t>16:32:44</t>
  </si>
  <si>
    <t>20250927 16:32:46</t>
  </si>
  <si>
    <t>16:32:46</t>
  </si>
  <si>
    <t>20250927 16:32:48</t>
  </si>
  <si>
    <t>16:32:48</t>
  </si>
  <si>
    <t>20250927 16:32:50</t>
  </si>
  <si>
    <t>16:32:50</t>
  </si>
  <si>
    <t>20250927 16:32:52</t>
  </si>
  <si>
    <t>16:32:52</t>
  </si>
  <si>
    <t>20250927 16:32:54</t>
  </si>
  <si>
    <t>16:32:54</t>
  </si>
  <si>
    <t>20250927 16:32:56</t>
  </si>
  <si>
    <t>16:32:56</t>
  </si>
  <si>
    <t>20250927 16:32:58</t>
  </si>
  <si>
    <t>16:32:58</t>
  </si>
  <si>
    <t>20250927 16:39:49</t>
  </si>
  <si>
    <t>16:39:49</t>
  </si>
  <si>
    <t>184</t>
  </si>
  <si>
    <t>20250927 16:39:51</t>
  </si>
  <si>
    <t>16:39:51</t>
  </si>
  <si>
    <t>20250927 16:39:53</t>
  </si>
  <si>
    <t>16:39:53</t>
  </si>
  <si>
    <t>20250927 16:39:55</t>
  </si>
  <si>
    <t>16:39:55</t>
  </si>
  <si>
    <t>20250927 16:39:57</t>
  </si>
  <si>
    <t>16:39:57</t>
  </si>
  <si>
    <t>20250927 16:39:59</t>
  </si>
  <si>
    <t>16:39:59</t>
  </si>
  <si>
    <t>20250927 16:40:01</t>
  </si>
  <si>
    <t>16:40:01</t>
  </si>
  <si>
    <t>20250927 16:40:03</t>
  </si>
  <si>
    <t>16:40:03</t>
  </si>
  <si>
    <t>20250927 16:40:05</t>
  </si>
  <si>
    <t>16:40:05</t>
  </si>
  <si>
    <t>20250927 16:40:07</t>
  </si>
  <si>
    <t>16:40:07</t>
  </si>
  <si>
    <t>20250927 16:40:09</t>
  </si>
  <si>
    <t>16:40:09</t>
  </si>
  <si>
    <t>20250927 16:40:11</t>
  </si>
  <si>
    <t>16:40:11</t>
  </si>
  <si>
    <t>20250927 16:40:13</t>
  </si>
  <si>
    <t>16:40:13</t>
  </si>
  <si>
    <t>20250927 16:40:15</t>
  </si>
  <si>
    <t>16:40:15</t>
  </si>
  <si>
    <t>20250927 16:40:17</t>
  </si>
  <si>
    <t>16:40:17</t>
  </si>
  <si>
    <t>20250927 16:40:19</t>
  </si>
  <si>
    <t>16:40:19</t>
  </si>
  <si>
    <t>20250927 16:40:21</t>
  </si>
  <si>
    <t>16:40:21</t>
  </si>
  <si>
    <t>20250927 16:40:23</t>
  </si>
  <si>
    <t>16:40:23</t>
  </si>
  <si>
    <t>20250927 16:40:25</t>
  </si>
  <si>
    <t>16:40:25</t>
  </si>
  <si>
    <t>20250927 16:40:27</t>
  </si>
  <si>
    <t>16:40:27</t>
  </si>
  <si>
    <t>20250927 16:40:29</t>
  </si>
  <si>
    <t>16:40:29</t>
  </si>
  <si>
    <t>20250927 16:40:31</t>
  </si>
  <si>
    <t>16:40:31</t>
  </si>
  <si>
    <t>20250927 16:40:33</t>
  </si>
  <si>
    <t>16:40:33</t>
  </si>
  <si>
    <t>20250927 16:40:35</t>
  </si>
  <si>
    <t>16:40:35</t>
  </si>
  <si>
    <t>20250927 16:40:37</t>
  </si>
  <si>
    <t>16:40:37</t>
  </si>
  <si>
    <t>20250927 16:40:39</t>
  </si>
  <si>
    <t>16:40:39</t>
  </si>
  <si>
    <t>20250927 16:40:41</t>
  </si>
  <si>
    <t>16:40:41</t>
  </si>
  <si>
    <t>20250927 16:40:43</t>
  </si>
  <si>
    <t>16:40:43</t>
  </si>
  <si>
    <t>20250927 16:40:45</t>
  </si>
  <si>
    <t>16:40:45</t>
  </si>
  <si>
    <t>1/3</t>
  </si>
  <si>
    <t>20250927 16:40:47</t>
  </si>
  <si>
    <t>16:40:47</t>
  </si>
  <si>
    <t>20250927 16:49:09</t>
  </si>
  <si>
    <t>16:49:09</t>
  </si>
  <si>
    <t>157</t>
  </si>
  <si>
    <t>20250927 16:49:11</t>
  </si>
  <si>
    <t>16:49:11</t>
  </si>
  <si>
    <t>20250927 16:49:13</t>
  </si>
  <si>
    <t>16:49:13</t>
  </si>
  <si>
    <t>20250927 16:49:15</t>
  </si>
  <si>
    <t>16:49:15</t>
  </si>
  <si>
    <t>20250927 16:49:17</t>
  </si>
  <si>
    <t>16:49:17</t>
  </si>
  <si>
    <t>20250927 16:49:19</t>
  </si>
  <si>
    <t>16:49:19</t>
  </si>
  <si>
    <t>20250927 16:49:21</t>
  </si>
  <si>
    <t>16:49:21</t>
  </si>
  <si>
    <t>20250927 16:49:23</t>
  </si>
  <si>
    <t>16:49:23</t>
  </si>
  <si>
    <t>20250927 16:49:25</t>
  </si>
  <si>
    <t>16:49:25</t>
  </si>
  <si>
    <t>20250927 16:49:27</t>
  </si>
  <si>
    <t>16:49:27</t>
  </si>
  <si>
    <t>20250927 16:49:29</t>
  </si>
  <si>
    <t>16:49:29</t>
  </si>
  <si>
    <t>20250927 16:49:31</t>
  </si>
  <si>
    <t>16:49:31</t>
  </si>
  <si>
    <t>20250927 16:49:33</t>
  </si>
  <si>
    <t>16:49:33</t>
  </si>
  <si>
    <t>20250927 16:49:35</t>
  </si>
  <si>
    <t>16:49:35</t>
  </si>
  <si>
    <t>20250927 16:49:37</t>
  </si>
  <si>
    <t>16:49:37</t>
  </si>
  <si>
    <t>20250927 16:49:39</t>
  </si>
  <si>
    <t>16:49:39</t>
  </si>
  <si>
    <t>20250927 16:49:41</t>
  </si>
  <si>
    <t>16:49:41</t>
  </si>
  <si>
    <t>20250927 16:49:43</t>
  </si>
  <si>
    <t>16:49:43</t>
  </si>
  <si>
    <t>20250927 16:49:45</t>
  </si>
  <si>
    <t>16:49:45</t>
  </si>
  <si>
    <t>20250927 16:49:47</t>
  </si>
  <si>
    <t>16:49:47</t>
  </si>
  <si>
    <t>20250927 16:49:49</t>
  </si>
  <si>
    <t>16:49:49</t>
  </si>
  <si>
    <t>20250927 16:49:51</t>
  </si>
  <si>
    <t>16:49:51</t>
  </si>
  <si>
    <t>20250927 16:49:53</t>
  </si>
  <si>
    <t>16:49:53</t>
  </si>
  <si>
    <t>20250927 16:49:55</t>
  </si>
  <si>
    <t>16:49:55</t>
  </si>
  <si>
    <t>20250927 16:49:57</t>
  </si>
  <si>
    <t>16:49:57</t>
  </si>
  <si>
    <t>20250927 16:49:59</t>
  </si>
  <si>
    <t>16:49:59</t>
  </si>
  <si>
    <t>20250927 16:50:01</t>
  </si>
  <si>
    <t>16:50:01</t>
  </si>
  <si>
    <t>20250927 16:50:03</t>
  </si>
  <si>
    <t>16:50:03</t>
  </si>
  <si>
    <t>20250927 16:50:05</t>
  </si>
  <si>
    <t>16:50:05</t>
  </si>
  <si>
    <t>20250927 16:50:07</t>
  </si>
  <si>
    <t>16:50:07</t>
  </si>
  <si>
    <t>20250927 16:57:25</t>
  </si>
  <si>
    <t>16:57:25</t>
  </si>
  <si>
    <t>138</t>
  </si>
  <si>
    <t>20250927 16:57:27</t>
  </si>
  <si>
    <t>16:57:27</t>
  </si>
  <si>
    <t>20250927 16:57:29</t>
  </si>
  <si>
    <t>16:57:29</t>
  </si>
  <si>
    <t>20250927 16:57:31</t>
  </si>
  <si>
    <t>16:57:31</t>
  </si>
  <si>
    <t>20250927 16:57:33</t>
  </si>
  <si>
    <t>16:57:33</t>
  </si>
  <si>
    <t>20250927 16:57:35</t>
  </si>
  <si>
    <t>16:57:35</t>
  </si>
  <si>
    <t>20250927 16:57:37</t>
  </si>
  <si>
    <t>16:57:37</t>
  </si>
  <si>
    <t>20250927 16:57:39</t>
  </si>
  <si>
    <t>16:57:39</t>
  </si>
  <si>
    <t>20250927 16:57:41</t>
  </si>
  <si>
    <t>16:57:41</t>
  </si>
  <si>
    <t>20250927 16:57:43</t>
  </si>
  <si>
    <t>16:57:43</t>
  </si>
  <si>
    <t>20250927 16:57:45</t>
  </si>
  <si>
    <t>16:57:45</t>
  </si>
  <si>
    <t>20250927 16:57:47</t>
  </si>
  <si>
    <t>16:57:47</t>
  </si>
  <si>
    <t>20250927 16:57:49</t>
  </si>
  <si>
    <t>16:57:49</t>
  </si>
  <si>
    <t>20250927 16:57:51</t>
  </si>
  <si>
    <t>16:57:51</t>
  </si>
  <si>
    <t>20250927 16:57:53</t>
  </si>
  <si>
    <t>16:57:53</t>
  </si>
  <si>
    <t>20250927 16:57:55</t>
  </si>
  <si>
    <t>16:57:55</t>
  </si>
  <si>
    <t>20250927 16:57:57</t>
  </si>
  <si>
    <t>16:57:57</t>
  </si>
  <si>
    <t>20250927 16:57:59</t>
  </si>
  <si>
    <t>16:57:59</t>
  </si>
  <si>
    <t>20250927 16:58:01</t>
  </si>
  <si>
    <t>16:58:01</t>
  </si>
  <si>
    <t>20250927 16:58:03</t>
  </si>
  <si>
    <t>16:58:03</t>
  </si>
  <si>
    <t>20250927 16:58:05</t>
  </si>
  <si>
    <t>16:58:05</t>
  </si>
  <si>
    <t>20250927 16:58:07</t>
  </si>
  <si>
    <t>16:58:07</t>
  </si>
  <si>
    <t>20250927 16:58:09</t>
  </si>
  <si>
    <t>16:58:09</t>
  </si>
  <si>
    <t>20250927 16:58:11</t>
  </si>
  <si>
    <t>16:58:11</t>
  </si>
  <si>
    <t>20250927 16:58:13</t>
  </si>
  <si>
    <t>16:58:13</t>
  </si>
  <si>
    <t>20250927 16:58:15</t>
  </si>
  <si>
    <t>16:58:15</t>
  </si>
  <si>
    <t>20250927 16:58:17</t>
  </si>
  <si>
    <t>16:58:17</t>
  </si>
  <si>
    <t>20250927 16:58:19</t>
  </si>
  <si>
    <t>16:58:19</t>
  </si>
  <si>
    <t>20250927 16:58:21</t>
  </si>
  <si>
    <t>16:58:21</t>
  </si>
  <si>
    <t>20250927 16:58:23</t>
  </si>
  <si>
    <t>16:58:23</t>
  </si>
  <si>
    <t>20250927 17:06:47</t>
  </si>
  <si>
    <t>17:06:47</t>
  </si>
  <si>
    <t>146</t>
  </si>
  <si>
    <t>20250927 17:06:49</t>
  </si>
  <si>
    <t>17:06:49</t>
  </si>
  <si>
    <t>20250927 17:06:51</t>
  </si>
  <si>
    <t>17:06:51</t>
  </si>
  <si>
    <t>20250927 17:06:53</t>
  </si>
  <si>
    <t>17:06:53</t>
  </si>
  <si>
    <t>20250927 17:06:55</t>
  </si>
  <si>
    <t>17:06:55</t>
  </si>
  <si>
    <t>20250927 17:06:57</t>
  </si>
  <si>
    <t>17:06:57</t>
  </si>
  <si>
    <t>20250927 17:06:59</t>
  </si>
  <si>
    <t>17:06:59</t>
  </si>
  <si>
    <t>20250927 17:07:01</t>
  </si>
  <si>
    <t>17:07:01</t>
  </si>
  <si>
    <t>20250927 17:07:03</t>
  </si>
  <si>
    <t>17:07:03</t>
  </si>
  <si>
    <t>20250927 17:07:05</t>
  </si>
  <si>
    <t>17:07:05</t>
  </si>
  <si>
    <t>20250927 17:07:07</t>
  </si>
  <si>
    <t>17:07:07</t>
  </si>
  <si>
    <t>20250927 17:07:09</t>
  </si>
  <si>
    <t>17:07:09</t>
  </si>
  <si>
    <t>20250927 17:07:11</t>
  </si>
  <si>
    <t>17:07:11</t>
  </si>
  <si>
    <t>20250927 17:07:13</t>
  </si>
  <si>
    <t>17:07:13</t>
  </si>
  <si>
    <t>20250927 17:07:15</t>
  </si>
  <si>
    <t>17:07:15</t>
  </si>
  <si>
    <t>20250927 17:07:17</t>
  </si>
  <si>
    <t>17:07:17</t>
  </si>
  <si>
    <t>20250927 17:07:19</t>
  </si>
  <si>
    <t>17:07:19</t>
  </si>
  <si>
    <t>20250927 17:07:21</t>
  </si>
  <si>
    <t>17:07:21</t>
  </si>
  <si>
    <t>20250927 17:07:23</t>
  </si>
  <si>
    <t>17:07:23</t>
  </si>
  <si>
    <t>20250927 17:07:25</t>
  </si>
  <si>
    <t>17:07:25</t>
  </si>
  <si>
    <t>20250927 17:07:27</t>
  </si>
  <si>
    <t>17:07:27</t>
  </si>
  <si>
    <t>20250927 17:07:29</t>
  </si>
  <si>
    <t>17:07:29</t>
  </si>
  <si>
    <t>20250927 17:07:31</t>
  </si>
  <si>
    <t>17:07:31</t>
  </si>
  <si>
    <t>20250927 17:07:33</t>
  </si>
  <si>
    <t>17:07:33</t>
  </si>
  <si>
    <t>20250927 17:07:35</t>
  </si>
  <si>
    <t>17:07:35</t>
  </si>
  <si>
    <t>20250927 17:07:37</t>
  </si>
  <si>
    <t>17:07:37</t>
  </si>
  <si>
    <t>20250927 17:07:39</t>
  </si>
  <si>
    <t>17:07:39</t>
  </si>
  <si>
    <t>20250927 17:07:41</t>
  </si>
  <si>
    <t>17:07:41</t>
  </si>
  <si>
    <t>20250927 17:07:43</t>
  </si>
  <si>
    <t>17:07:43</t>
  </si>
  <si>
    <t>20250927 17:07:45</t>
  </si>
  <si>
    <t>17:07:45</t>
  </si>
  <si>
    <t>20250927 17:12:24</t>
  </si>
  <si>
    <t>17:12:24</t>
  </si>
  <si>
    <t>169</t>
  </si>
  <si>
    <t>20250927 17:12:26</t>
  </si>
  <si>
    <t>17:12:26</t>
  </si>
  <si>
    <t>20250927 17:12:28</t>
  </si>
  <si>
    <t>17:12:28</t>
  </si>
  <si>
    <t>20250927 17:12:30</t>
  </si>
  <si>
    <t>17:12:30</t>
  </si>
  <si>
    <t>20250927 17:12:32</t>
  </si>
  <si>
    <t>17:12:32</t>
  </si>
  <si>
    <t>20250927 17:12:34</t>
  </si>
  <si>
    <t>17:12:34</t>
  </si>
  <si>
    <t>20250927 17:12:36</t>
  </si>
  <si>
    <t>17:12:36</t>
  </si>
  <si>
    <t>20250927 17:12:38</t>
  </si>
  <si>
    <t>17:12:38</t>
  </si>
  <si>
    <t>20250927 17:12:40</t>
  </si>
  <si>
    <t>17:12:40</t>
  </si>
  <si>
    <t>20250927 17:12:42</t>
  </si>
  <si>
    <t>17:12:42</t>
  </si>
  <si>
    <t>20250927 17:12:44</t>
  </si>
  <si>
    <t>17:12:44</t>
  </si>
  <si>
    <t>20250927 17:12:46</t>
  </si>
  <si>
    <t>17:12:46</t>
  </si>
  <si>
    <t>20250927 17:12:48</t>
  </si>
  <si>
    <t>17:12:48</t>
  </si>
  <si>
    <t>20250927 17:12:50</t>
  </si>
  <si>
    <t>17:12:50</t>
  </si>
  <si>
    <t>20250927 17:12:52</t>
  </si>
  <si>
    <t>17:12:52</t>
  </si>
  <si>
    <t>20250927 17:12:54</t>
  </si>
  <si>
    <t>17:12:54</t>
  </si>
  <si>
    <t>20250927 17:12:56</t>
  </si>
  <si>
    <t>17:12:56</t>
  </si>
  <si>
    <t>20250927 17:12:58</t>
  </si>
  <si>
    <t>17:12:58</t>
  </si>
  <si>
    <t>20250927 17:13:00</t>
  </si>
  <si>
    <t>17:13:00</t>
  </si>
  <si>
    <t>20250927 17:13:02</t>
  </si>
  <si>
    <t>17:13:02</t>
  </si>
  <si>
    <t>20250927 17:13:04</t>
  </si>
  <si>
    <t>17:13:04</t>
  </si>
  <si>
    <t>20250927 17:13:06</t>
  </si>
  <si>
    <t>17:13:06</t>
  </si>
  <si>
    <t>20250927 17:13:08</t>
  </si>
  <si>
    <t>17:13:08</t>
  </si>
  <si>
    <t>20250927 17:13:10</t>
  </si>
  <si>
    <t>17:13:10</t>
  </si>
  <si>
    <t>20250927 17:13:12</t>
  </si>
  <si>
    <t>17:13:12</t>
  </si>
  <si>
    <t>20250927 17:13:14</t>
  </si>
  <si>
    <t>17:13:14</t>
  </si>
  <si>
    <t>20250927 17:13:16</t>
  </si>
  <si>
    <t>17:13:16</t>
  </si>
  <si>
    <t>20250927 17:13:18</t>
  </si>
  <si>
    <t>17:13:18</t>
  </si>
  <si>
    <t>0/3</t>
  </si>
  <si>
    <t>20250927 17:13:20</t>
  </si>
  <si>
    <t>17:13:20</t>
  </si>
  <si>
    <t>20250927 17:13:22</t>
  </si>
  <si>
    <t>17:13:22</t>
  </si>
  <si>
    <t>20250927 17:20:06</t>
  </si>
  <si>
    <t>17:20:06</t>
  </si>
  <si>
    <t>176</t>
  </si>
  <si>
    <t>20250927 17:20:08</t>
  </si>
  <si>
    <t>17:20:08</t>
  </si>
  <si>
    <t>20250927 17:20:10</t>
  </si>
  <si>
    <t>17:20:10</t>
  </si>
  <si>
    <t>20250927 17:20:12</t>
  </si>
  <si>
    <t>17:20:12</t>
  </si>
  <si>
    <t>20250927 17:20:14</t>
  </si>
  <si>
    <t>17:20:14</t>
  </si>
  <si>
    <t>20250927 17:20:16</t>
  </si>
  <si>
    <t>17:20:16</t>
  </si>
  <si>
    <t>20250927 17:20:18</t>
  </si>
  <si>
    <t>17:20:18</t>
  </si>
  <si>
    <t>20250927 17:20:20</t>
  </si>
  <si>
    <t>17:20:20</t>
  </si>
  <si>
    <t>20250927 17:20:22</t>
  </si>
  <si>
    <t>17:20:22</t>
  </si>
  <si>
    <t>20250927 17:20:24</t>
  </si>
  <si>
    <t>17:20:24</t>
  </si>
  <si>
    <t>20250927 17:20:26</t>
  </si>
  <si>
    <t>17:20:26</t>
  </si>
  <si>
    <t>20250927 17:20:28</t>
  </si>
  <si>
    <t>17:20:28</t>
  </si>
  <si>
    <t>20250927 17:20:30</t>
  </si>
  <si>
    <t>17:20:30</t>
  </si>
  <si>
    <t>20250927 17:20:32</t>
  </si>
  <si>
    <t>17:20:32</t>
  </si>
  <si>
    <t>20250927 17:20:34</t>
  </si>
  <si>
    <t>17:20:34</t>
  </si>
  <si>
    <t>20250927 17:20:36</t>
  </si>
  <si>
    <t>17:20:36</t>
  </si>
  <si>
    <t>20250927 17:20:38</t>
  </si>
  <si>
    <t>17:20:38</t>
  </si>
  <si>
    <t>20250927 17:20:40</t>
  </si>
  <si>
    <t>17:20:40</t>
  </si>
  <si>
    <t>20250927 17:20:42</t>
  </si>
  <si>
    <t>17:20:42</t>
  </si>
  <si>
    <t>20250927 17:20:44</t>
  </si>
  <si>
    <t>17:20:44</t>
  </si>
  <si>
    <t>20250927 17:20:46</t>
  </si>
  <si>
    <t>17:20:46</t>
  </si>
  <si>
    <t>20250927 17:20:48</t>
  </si>
  <si>
    <t>17:20:48</t>
  </si>
  <si>
    <t>20250927 17:20:50</t>
  </si>
  <si>
    <t>17:20:50</t>
  </si>
  <si>
    <t>20250927 17:20:52</t>
  </si>
  <si>
    <t>17:20:52</t>
  </si>
  <si>
    <t>20250927 17:20:54</t>
  </si>
  <si>
    <t>17:20:54</t>
  </si>
  <si>
    <t>20250927 17:20:56</t>
  </si>
  <si>
    <t>17:20:56</t>
  </si>
  <si>
    <t>20250927 17:20:58</t>
  </si>
  <si>
    <t>17:20:58</t>
  </si>
  <si>
    <t>20250927 17:21:00</t>
  </si>
  <si>
    <t>17:21:00</t>
  </si>
  <si>
    <t>20250927 17:21:02</t>
  </si>
  <si>
    <t>17:21:02</t>
  </si>
  <si>
    <t>20250927 17:21:04</t>
  </si>
  <si>
    <t>17:21:04</t>
  </si>
  <si>
    <t>20250927 17:25:24</t>
  </si>
  <si>
    <t>17:25:24</t>
  </si>
  <si>
    <t>133</t>
  </si>
  <si>
    <t>20250927 17:25:26</t>
  </si>
  <si>
    <t>17:25:26</t>
  </si>
  <si>
    <t>20250927 17:25:28</t>
  </si>
  <si>
    <t>17:25:28</t>
  </si>
  <si>
    <t>20250927 17:25:30</t>
  </si>
  <si>
    <t>17:25:30</t>
  </si>
  <si>
    <t>20250927 17:25:32</t>
  </si>
  <si>
    <t>17:25:32</t>
  </si>
  <si>
    <t>20250927 17:25:34</t>
  </si>
  <si>
    <t>17:25:34</t>
  </si>
  <si>
    <t>20250927 17:25:36</t>
  </si>
  <si>
    <t>17:25:36</t>
  </si>
  <si>
    <t>20250927 17:25:38</t>
  </si>
  <si>
    <t>17:25:38</t>
  </si>
  <si>
    <t>20250927 17:25:40</t>
  </si>
  <si>
    <t>17:25:40</t>
  </si>
  <si>
    <t>20250927 17:25:42</t>
  </si>
  <si>
    <t>17:25:42</t>
  </si>
  <si>
    <t>20250927 17:25:44</t>
  </si>
  <si>
    <t>17:25:44</t>
  </si>
  <si>
    <t>20250927 17:25:46</t>
  </si>
  <si>
    <t>17:25:46</t>
  </si>
  <si>
    <t>20250927 17:25:48</t>
  </si>
  <si>
    <t>17:25:48</t>
  </si>
  <si>
    <t>20250927 17:25:50</t>
  </si>
  <si>
    <t>17:25:50</t>
  </si>
  <si>
    <t>20250927 17:25:52</t>
  </si>
  <si>
    <t>17:25:52</t>
  </si>
  <si>
    <t>20250927 17:25:54</t>
  </si>
  <si>
    <t>17:25:54</t>
  </si>
  <si>
    <t>20250927 17:25:56</t>
  </si>
  <si>
    <t>17:25:56</t>
  </si>
  <si>
    <t>20250927 17:25:58</t>
  </si>
  <si>
    <t>17:25:58</t>
  </si>
  <si>
    <t>20250927 17:26:00</t>
  </si>
  <si>
    <t>17:26:00</t>
  </si>
  <si>
    <t>20250927 17:26:02</t>
  </si>
  <si>
    <t>17:26:02</t>
  </si>
  <si>
    <t>20250927 17:26:04</t>
  </si>
  <si>
    <t>17:26:04</t>
  </si>
  <si>
    <t>20250927 17:26:06</t>
  </si>
  <si>
    <t>17:26:06</t>
  </si>
  <si>
    <t>20250927 17:26:08</t>
  </si>
  <si>
    <t>17:26:08</t>
  </si>
  <si>
    <t>20250927 17:26:10</t>
  </si>
  <si>
    <t>17:26:10</t>
  </si>
  <si>
    <t>20250927 17:26:12</t>
  </si>
  <si>
    <t>17:26:12</t>
  </si>
  <si>
    <t>20250927 17:26:14</t>
  </si>
  <si>
    <t>17:26:14</t>
  </si>
  <si>
    <t>20250927 17:26:16</t>
  </si>
  <si>
    <t>17:26:16</t>
  </si>
  <si>
    <t>20250927 17:26:18</t>
  </si>
  <si>
    <t>17:26:18</t>
  </si>
  <si>
    <t>20250927 17:26:20</t>
  </si>
  <si>
    <t>17:26:20</t>
  </si>
  <si>
    <t>20250927 17:26:22</t>
  </si>
  <si>
    <t>17:26:22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</si>
</sst>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28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1759008217.6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1759008214.85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2.7</v>
      </c>
      <c r="CZ19">
        <v>0.5</v>
      </c>
      <c r="DA19" t="s">
        <v>421</v>
      </c>
      <c r="DB19">
        <v>2</v>
      </c>
      <c r="DC19">
        <v>1759008214.85</v>
      </c>
      <c r="DD19">
        <v>421.5918</v>
      </c>
      <c r="DE19">
        <v>420.0129</v>
      </c>
      <c r="DF19">
        <v>23.51328</v>
      </c>
      <c r="DG19">
        <v>23.3683</v>
      </c>
      <c r="DH19">
        <v>423.1582999999999</v>
      </c>
      <c r="DI19">
        <v>23.19428</v>
      </c>
      <c r="DJ19">
        <v>499.9787</v>
      </c>
      <c r="DK19">
        <v>90.29634000000001</v>
      </c>
      <c r="DL19">
        <v>0.06560583</v>
      </c>
      <c r="DM19">
        <v>29.91438</v>
      </c>
      <c r="DN19">
        <v>29.99577</v>
      </c>
      <c r="DO19">
        <v>999.9</v>
      </c>
      <c r="DP19">
        <v>0</v>
      </c>
      <c r="DQ19">
        <v>0</v>
      </c>
      <c r="DR19">
        <v>9999.75</v>
      </c>
      <c r="DS19">
        <v>0</v>
      </c>
      <c r="DT19">
        <v>3.33927</v>
      </c>
      <c r="DU19">
        <v>1.578982</v>
      </c>
      <c r="DV19">
        <v>431.7434999999999</v>
      </c>
      <c r="DW19">
        <v>430.0625</v>
      </c>
      <c r="DX19">
        <v>0.1449991</v>
      </c>
      <c r="DY19">
        <v>420.0129</v>
      </c>
      <c r="DZ19">
        <v>23.3683</v>
      </c>
      <c r="EA19">
        <v>2.123165</v>
      </c>
      <c r="EB19">
        <v>2.110072</v>
      </c>
      <c r="EC19">
        <v>18.39403</v>
      </c>
      <c r="ED19">
        <v>18.2954</v>
      </c>
      <c r="EE19">
        <v>0.005000779999999999</v>
      </c>
      <c r="EF19">
        <v>0</v>
      </c>
      <c r="EG19">
        <v>0</v>
      </c>
      <c r="EH19">
        <v>0</v>
      </c>
      <c r="EI19">
        <v>240.53</v>
      </c>
      <c r="EJ19">
        <v>0.005000779999999999</v>
      </c>
      <c r="EK19">
        <v>-21.14</v>
      </c>
      <c r="EL19">
        <v>-0.9</v>
      </c>
      <c r="EM19">
        <v>35.175</v>
      </c>
      <c r="EN19">
        <v>39.51219999999999</v>
      </c>
      <c r="EO19">
        <v>37.0622</v>
      </c>
      <c r="EP19">
        <v>39.66240000000001</v>
      </c>
      <c r="EQ19">
        <v>37.5622</v>
      </c>
      <c r="ER19">
        <v>0</v>
      </c>
      <c r="ES19">
        <v>0</v>
      </c>
      <c r="ET19">
        <v>0</v>
      </c>
      <c r="EU19">
        <v>1759008212.3</v>
      </c>
      <c r="EV19">
        <v>0</v>
      </c>
      <c r="EW19">
        <v>239.0846153846154</v>
      </c>
      <c r="EX19">
        <v>9.189744083599527</v>
      </c>
      <c r="EY19">
        <v>1.75384576700515</v>
      </c>
      <c r="EZ19">
        <v>-21.92692307692308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1.6013795</v>
      </c>
      <c r="FP19">
        <v>-0.1371363602251455</v>
      </c>
      <c r="FQ19">
        <v>0.0346864457641598</v>
      </c>
      <c r="FR19">
        <v>1</v>
      </c>
      <c r="FS19">
        <v>238.3294117647058</v>
      </c>
      <c r="FT19">
        <v>9.891520381772517</v>
      </c>
      <c r="FU19">
        <v>6.441479982105168</v>
      </c>
      <c r="FV19">
        <v>0</v>
      </c>
      <c r="FW19">
        <v>0.143969175</v>
      </c>
      <c r="FX19">
        <v>-0.001667470919324596</v>
      </c>
      <c r="FY19">
        <v>0.001615918158315884</v>
      </c>
      <c r="FZ19">
        <v>1</v>
      </c>
      <c r="GA19">
        <v>2</v>
      </c>
      <c r="GB19">
        <v>3</v>
      </c>
      <c r="GC19" t="s">
        <v>423</v>
      </c>
      <c r="GD19">
        <v>3.1031</v>
      </c>
      <c r="GE19">
        <v>2.72367</v>
      </c>
      <c r="GF19">
        <v>0.0882209</v>
      </c>
      <c r="GG19">
        <v>0.0877696</v>
      </c>
      <c r="GH19">
        <v>0.105921</v>
      </c>
      <c r="GI19">
        <v>0.106914</v>
      </c>
      <c r="GJ19">
        <v>23798.8</v>
      </c>
      <c r="GK19">
        <v>21611</v>
      </c>
      <c r="GL19">
        <v>26666</v>
      </c>
      <c r="GM19">
        <v>23912.9</v>
      </c>
      <c r="GN19">
        <v>38148.1</v>
      </c>
      <c r="GO19">
        <v>31556.4</v>
      </c>
      <c r="GP19">
        <v>46564.7</v>
      </c>
      <c r="GQ19">
        <v>37816.9</v>
      </c>
      <c r="GR19">
        <v>1.864</v>
      </c>
      <c r="GS19">
        <v>1.8595</v>
      </c>
      <c r="GT19">
        <v>0.08766350000000001</v>
      </c>
      <c r="GU19">
        <v>0</v>
      </c>
      <c r="GV19">
        <v>28.5658</v>
      </c>
      <c r="GW19">
        <v>999.9</v>
      </c>
      <c r="GX19">
        <v>48.2</v>
      </c>
      <c r="GY19">
        <v>31.8</v>
      </c>
      <c r="GZ19">
        <v>25.2013</v>
      </c>
      <c r="HA19">
        <v>61.3</v>
      </c>
      <c r="HB19">
        <v>19.8678</v>
      </c>
      <c r="HC19">
        <v>1</v>
      </c>
      <c r="HD19">
        <v>0.153308</v>
      </c>
      <c r="HE19">
        <v>-1.17325</v>
      </c>
      <c r="HF19">
        <v>20.2935</v>
      </c>
      <c r="HG19">
        <v>5.22208</v>
      </c>
      <c r="HH19">
        <v>11.98</v>
      </c>
      <c r="HI19">
        <v>4.9648</v>
      </c>
      <c r="HJ19">
        <v>3.276</v>
      </c>
      <c r="HK19">
        <v>9999</v>
      </c>
      <c r="HL19">
        <v>9999</v>
      </c>
      <c r="HM19">
        <v>9999</v>
      </c>
      <c r="HN19">
        <v>27.6</v>
      </c>
      <c r="HO19">
        <v>1.86432</v>
      </c>
      <c r="HP19">
        <v>1.86047</v>
      </c>
      <c r="HQ19">
        <v>1.85883</v>
      </c>
      <c r="HR19">
        <v>1.86017</v>
      </c>
      <c r="HS19">
        <v>1.8602</v>
      </c>
      <c r="HT19">
        <v>1.85869</v>
      </c>
      <c r="HU19">
        <v>1.85779</v>
      </c>
      <c r="HV19">
        <v>1.85272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-1.566</v>
      </c>
      <c r="IK19">
        <v>0.319</v>
      </c>
      <c r="IL19">
        <v>-1.253408397979514</v>
      </c>
      <c r="IM19">
        <v>-0.001407418860664216</v>
      </c>
      <c r="IN19">
        <v>1.761737584914558E-06</v>
      </c>
      <c r="IO19">
        <v>-4.339940373715102E-10</v>
      </c>
      <c r="IP19">
        <v>0.01386544786166931</v>
      </c>
      <c r="IQ19">
        <v>0.003157371658100305</v>
      </c>
      <c r="IR19">
        <v>0.0004353711720169284</v>
      </c>
      <c r="IS19">
        <v>-1.853048844677345E-07</v>
      </c>
      <c r="IT19">
        <v>2</v>
      </c>
      <c r="IU19">
        <v>1968</v>
      </c>
      <c r="IV19">
        <v>1</v>
      </c>
      <c r="IW19">
        <v>26</v>
      </c>
      <c r="IX19">
        <v>200310.2</v>
      </c>
      <c r="IY19">
        <v>200310.4</v>
      </c>
      <c r="IZ19">
        <v>1.12793</v>
      </c>
      <c r="JA19">
        <v>2.62207</v>
      </c>
      <c r="JB19">
        <v>1.49658</v>
      </c>
      <c r="JC19">
        <v>2.34863</v>
      </c>
      <c r="JD19">
        <v>1.54907</v>
      </c>
      <c r="JE19">
        <v>2.50122</v>
      </c>
      <c r="JF19">
        <v>38.2568</v>
      </c>
      <c r="JG19">
        <v>24.0175</v>
      </c>
      <c r="JH19">
        <v>18</v>
      </c>
      <c r="JI19">
        <v>482.059</v>
      </c>
      <c r="JJ19">
        <v>493.825</v>
      </c>
      <c r="JK19">
        <v>30.2755</v>
      </c>
      <c r="JL19">
        <v>29.2563</v>
      </c>
      <c r="JM19">
        <v>30.0001</v>
      </c>
      <c r="JN19">
        <v>29.4801</v>
      </c>
      <c r="JO19">
        <v>29.4765</v>
      </c>
      <c r="JP19">
        <v>22.6824</v>
      </c>
      <c r="JQ19">
        <v>8.059839999999999</v>
      </c>
      <c r="JR19">
        <v>100</v>
      </c>
      <c r="JS19">
        <v>30.2781</v>
      </c>
      <c r="JT19">
        <v>420</v>
      </c>
      <c r="JU19">
        <v>23.4104</v>
      </c>
      <c r="JV19">
        <v>101.81</v>
      </c>
      <c r="JW19">
        <v>91.2152</v>
      </c>
    </row>
    <row r="20" spans="1:283">
      <c r="A20">
        <v>2</v>
      </c>
      <c r="B20">
        <v>1759008219.6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1759008216.766667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2.7</v>
      </c>
      <c r="CZ20">
        <v>0.5</v>
      </c>
      <c r="DA20" t="s">
        <v>421</v>
      </c>
      <c r="DB20">
        <v>2</v>
      </c>
      <c r="DC20">
        <v>1759008216.766667</v>
      </c>
      <c r="DD20">
        <v>421.5976666666667</v>
      </c>
      <c r="DE20">
        <v>420.0107777777778</v>
      </c>
      <c r="DF20">
        <v>23.51386666666666</v>
      </c>
      <c r="DG20">
        <v>23.36828888888889</v>
      </c>
      <c r="DH20">
        <v>423.1641111111111</v>
      </c>
      <c r="DI20">
        <v>23.19486666666667</v>
      </c>
      <c r="DJ20">
        <v>499.9757777777778</v>
      </c>
      <c r="DK20">
        <v>90.2958</v>
      </c>
      <c r="DL20">
        <v>0.06568349999999999</v>
      </c>
      <c r="DM20">
        <v>29.91455555555556</v>
      </c>
      <c r="DN20">
        <v>29.99567777777778</v>
      </c>
      <c r="DO20">
        <v>999.9000000000001</v>
      </c>
      <c r="DP20">
        <v>0</v>
      </c>
      <c r="DQ20">
        <v>0</v>
      </c>
      <c r="DR20">
        <v>9993.333333333334</v>
      </c>
      <c r="DS20">
        <v>0</v>
      </c>
      <c r="DT20">
        <v>3.33927</v>
      </c>
      <c r="DU20">
        <v>1.586937777777778</v>
      </c>
      <c r="DV20">
        <v>431.7497777777778</v>
      </c>
      <c r="DW20">
        <v>430.0605555555555</v>
      </c>
      <c r="DX20">
        <v>0.1455846666666667</v>
      </c>
      <c r="DY20">
        <v>420.0107777777778</v>
      </c>
      <c r="DZ20">
        <v>23.36828888888889</v>
      </c>
      <c r="EA20">
        <v>2.123203333333334</v>
      </c>
      <c r="EB20">
        <v>2.110058888888889</v>
      </c>
      <c r="EC20">
        <v>18.39433333333334</v>
      </c>
      <c r="ED20">
        <v>18.29531111111111</v>
      </c>
      <c r="EE20">
        <v>0.00500078</v>
      </c>
      <c r="EF20">
        <v>0</v>
      </c>
      <c r="EG20">
        <v>0</v>
      </c>
      <c r="EH20">
        <v>0</v>
      </c>
      <c r="EI20">
        <v>239.8</v>
      </c>
      <c r="EJ20">
        <v>0.00500078</v>
      </c>
      <c r="EK20">
        <v>-20.87777777777778</v>
      </c>
      <c r="EL20">
        <v>-0.7555555555555556</v>
      </c>
      <c r="EM20">
        <v>35.18044444444445</v>
      </c>
      <c r="EN20">
        <v>39.53444444444445</v>
      </c>
      <c r="EO20">
        <v>37.03433333333333</v>
      </c>
      <c r="EP20">
        <v>39.71511111111111</v>
      </c>
      <c r="EQ20">
        <v>37.82599999999999</v>
      </c>
      <c r="ER20">
        <v>0</v>
      </c>
      <c r="ES20">
        <v>0</v>
      </c>
      <c r="ET20">
        <v>0</v>
      </c>
      <c r="EU20">
        <v>1759008214.1</v>
      </c>
      <c r="EV20">
        <v>0</v>
      </c>
      <c r="EW20">
        <v>238.672</v>
      </c>
      <c r="EX20">
        <v>-4.446153320550692</v>
      </c>
      <c r="EY20">
        <v>8.299999432991735</v>
      </c>
      <c r="EZ20">
        <v>-21.532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1.60348825</v>
      </c>
      <c r="FP20">
        <v>-0.1508628517823646</v>
      </c>
      <c r="FQ20">
        <v>0.03473974588907494</v>
      </c>
      <c r="FR20">
        <v>1</v>
      </c>
      <c r="FS20">
        <v>239.3294117647059</v>
      </c>
      <c r="FT20">
        <v>-2.383498638092415</v>
      </c>
      <c r="FU20">
        <v>5.667115118967173</v>
      </c>
      <c r="FV20">
        <v>0</v>
      </c>
      <c r="FW20">
        <v>0.144205375</v>
      </c>
      <c r="FX20">
        <v>0.004388566604127456</v>
      </c>
      <c r="FY20">
        <v>0.001781626541780012</v>
      </c>
      <c r="FZ20">
        <v>1</v>
      </c>
      <c r="GA20">
        <v>2</v>
      </c>
      <c r="GB20">
        <v>3</v>
      </c>
      <c r="GC20" t="s">
        <v>423</v>
      </c>
      <c r="GD20">
        <v>3.10304</v>
      </c>
      <c r="GE20">
        <v>2.72402</v>
      </c>
      <c r="GF20">
        <v>0.08822140000000001</v>
      </c>
      <c r="GG20">
        <v>0.0877597</v>
      </c>
      <c r="GH20">
        <v>0.105927</v>
      </c>
      <c r="GI20">
        <v>0.106915</v>
      </c>
      <c r="GJ20">
        <v>23798.7</v>
      </c>
      <c r="GK20">
        <v>21611.2</v>
      </c>
      <c r="GL20">
        <v>26665.9</v>
      </c>
      <c r="GM20">
        <v>23913</v>
      </c>
      <c r="GN20">
        <v>38147.9</v>
      </c>
      <c r="GO20">
        <v>31556.6</v>
      </c>
      <c r="GP20">
        <v>46564.8</v>
      </c>
      <c r="GQ20">
        <v>37817.2</v>
      </c>
      <c r="GR20">
        <v>1.86365</v>
      </c>
      <c r="GS20">
        <v>1.85995</v>
      </c>
      <c r="GT20">
        <v>0.08787209999999999</v>
      </c>
      <c r="GU20">
        <v>0</v>
      </c>
      <c r="GV20">
        <v>28.5646</v>
      </c>
      <c r="GW20">
        <v>999.9</v>
      </c>
      <c r="GX20">
        <v>48.2</v>
      </c>
      <c r="GY20">
        <v>31.9</v>
      </c>
      <c r="GZ20">
        <v>25.3425</v>
      </c>
      <c r="HA20">
        <v>60.95</v>
      </c>
      <c r="HB20">
        <v>19.6915</v>
      </c>
      <c r="HC20">
        <v>1</v>
      </c>
      <c r="HD20">
        <v>0.15328</v>
      </c>
      <c r="HE20">
        <v>-1.17125</v>
      </c>
      <c r="HF20">
        <v>20.2934</v>
      </c>
      <c r="HG20">
        <v>5.22178</v>
      </c>
      <c r="HH20">
        <v>11.98</v>
      </c>
      <c r="HI20">
        <v>4.96495</v>
      </c>
      <c r="HJ20">
        <v>3.27598</v>
      </c>
      <c r="HK20">
        <v>9999</v>
      </c>
      <c r="HL20">
        <v>9999</v>
      </c>
      <c r="HM20">
        <v>9999</v>
      </c>
      <c r="HN20">
        <v>27.6</v>
      </c>
      <c r="HO20">
        <v>1.86432</v>
      </c>
      <c r="HP20">
        <v>1.86048</v>
      </c>
      <c r="HQ20">
        <v>1.85883</v>
      </c>
      <c r="HR20">
        <v>1.86019</v>
      </c>
      <c r="HS20">
        <v>1.8602</v>
      </c>
      <c r="HT20">
        <v>1.85869</v>
      </c>
      <c r="HU20">
        <v>1.85778</v>
      </c>
      <c r="HV20">
        <v>1.85272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-1.566</v>
      </c>
      <c r="IK20">
        <v>0.319</v>
      </c>
      <c r="IL20">
        <v>-1.253408397979514</v>
      </c>
      <c r="IM20">
        <v>-0.001407418860664216</v>
      </c>
      <c r="IN20">
        <v>1.761737584914558E-06</v>
      </c>
      <c r="IO20">
        <v>-4.339940373715102E-10</v>
      </c>
      <c r="IP20">
        <v>0.01386544786166931</v>
      </c>
      <c r="IQ20">
        <v>0.003157371658100305</v>
      </c>
      <c r="IR20">
        <v>0.0004353711720169284</v>
      </c>
      <c r="IS20">
        <v>-1.853048844677345E-07</v>
      </c>
      <c r="IT20">
        <v>2</v>
      </c>
      <c r="IU20">
        <v>1968</v>
      </c>
      <c r="IV20">
        <v>1</v>
      </c>
      <c r="IW20">
        <v>26</v>
      </c>
      <c r="IX20">
        <v>200310.2</v>
      </c>
      <c r="IY20">
        <v>200310.4</v>
      </c>
      <c r="IZ20">
        <v>1.12793</v>
      </c>
      <c r="JA20">
        <v>2.63428</v>
      </c>
      <c r="JB20">
        <v>1.49658</v>
      </c>
      <c r="JC20">
        <v>2.34863</v>
      </c>
      <c r="JD20">
        <v>1.54907</v>
      </c>
      <c r="JE20">
        <v>2.43652</v>
      </c>
      <c r="JF20">
        <v>38.2568</v>
      </c>
      <c r="JG20">
        <v>24.0087</v>
      </c>
      <c r="JH20">
        <v>18</v>
      </c>
      <c r="JI20">
        <v>481.855</v>
      </c>
      <c r="JJ20">
        <v>494.119</v>
      </c>
      <c r="JK20">
        <v>30.2778</v>
      </c>
      <c r="JL20">
        <v>29.2555</v>
      </c>
      <c r="JM20">
        <v>30.0001</v>
      </c>
      <c r="JN20">
        <v>29.4801</v>
      </c>
      <c r="JO20">
        <v>29.476</v>
      </c>
      <c r="JP20">
        <v>22.6842</v>
      </c>
      <c r="JQ20">
        <v>8.059839999999999</v>
      </c>
      <c r="JR20">
        <v>100</v>
      </c>
      <c r="JS20">
        <v>30.2811</v>
      </c>
      <c r="JT20">
        <v>420</v>
      </c>
      <c r="JU20">
        <v>23.4104</v>
      </c>
      <c r="JV20">
        <v>101.81</v>
      </c>
      <c r="JW20">
        <v>91.21559999999999</v>
      </c>
    </row>
    <row r="21" spans="1:283">
      <c r="A21">
        <v>3</v>
      </c>
      <c r="B21">
        <v>1759008221.6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1759008218.9125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2.7</v>
      </c>
      <c r="CZ21">
        <v>0.5</v>
      </c>
      <c r="DA21" t="s">
        <v>421</v>
      </c>
      <c r="DB21">
        <v>2</v>
      </c>
      <c r="DC21">
        <v>1759008218.9125</v>
      </c>
      <c r="DD21">
        <v>421.58825</v>
      </c>
      <c r="DE21">
        <v>419.974875</v>
      </c>
      <c r="DF21">
        <v>23.51425</v>
      </c>
      <c r="DG21">
        <v>23.3679125</v>
      </c>
      <c r="DH21">
        <v>423.15475</v>
      </c>
      <c r="DI21">
        <v>23.195225</v>
      </c>
      <c r="DJ21">
        <v>499.962875</v>
      </c>
      <c r="DK21">
        <v>90.29658750000002</v>
      </c>
      <c r="DL21">
        <v>0.06581904999999999</v>
      </c>
      <c r="DM21">
        <v>29.915725</v>
      </c>
      <c r="DN21">
        <v>29.996325</v>
      </c>
      <c r="DO21">
        <v>999.9</v>
      </c>
      <c r="DP21">
        <v>0</v>
      </c>
      <c r="DQ21">
        <v>0</v>
      </c>
      <c r="DR21">
        <v>9992.487499999999</v>
      </c>
      <c r="DS21">
        <v>0</v>
      </c>
      <c r="DT21">
        <v>3.33927</v>
      </c>
      <c r="DU21">
        <v>1.613385</v>
      </c>
      <c r="DV21">
        <v>431.7402499999999</v>
      </c>
      <c r="DW21">
        <v>430.023625</v>
      </c>
      <c r="DX21">
        <v>0.146351875</v>
      </c>
      <c r="DY21">
        <v>419.974875</v>
      </c>
      <c r="DZ21">
        <v>23.3679125</v>
      </c>
      <c r="EA21">
        <v>2.12325625</v>
      </c>
      <c r="EB21">
        <v>2.1100425</v>
      </c>
      <c r="EC21">
        <v>18.3947375</v>
      </c>
      <c r="ED21">
        <v>18.2951875</v>
      </c>
      <c r="EE21">
        <v>0.00500078</v>
      </c>
      <c r="EF21">
        <v>0</v>
      </c>
      <c r="EG21">
        <v>0</v>
      </c>
      <c r="EH21">
        <v>0</v>
      </c>
      <c r="EI21">
        <v>238.95</v>
      </c>
      <c r="EJ21">
        <v>0.00500078</v>
      </c>
      <c r="EK21">
        <v>-21.4875</v>
      </c>
      <c r="EL21">
        <v>-1.0125</v>
      </c>
      <c r="EM21">
        <v>35.195</v>
      </c>
      <c r="EN21">
        <v>39.570125</v>
      </c>
      <c r="EO21">
        <v>37.08562499999999</v>
      </c>
      <c r="EP21">
        <v>39.734125</v>
      </c>
      <c r="EQ21">
        <v>37.991875</v>
      </c>
      <c r="ER21">
        <v>0</v>
      </c>
      <c r="ES21">
        <v>0</v>
      </c>
      <c r="ET21">
        <v>0</v>
      </c>
      <c r="EU21">
        <v>1759008215.9</v>
      </c>
      <c r="EV21">
        <v>0</v>
      </c>
      <c r="EW21">
        <v>238.5269230769231</v>
      </c>
      <c r="EX21">
        <v>-9.199999394396691</v>
      </c>
      <c r="EY21">
        <v>20.19487118809831</v>
      </c>
      <c r="EZ21">
        <v>-21.31923076923077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1.605570243902439</v>
      </c>
      <c r="FP21">
        <v>-0.1055784668989525</v>
      </c>
      <c r="FQ21">
        <v>0.03556705515130024</v>
      </c>
      <c r="FR21">
        <v>1</v>
      </c>
      <c r="FS21">
        <v>238.5411764705883</v>
      </c>
      <c r="FT21">
        <v>-10.48739470837578</v>
      </c>
      <c r="FU21">
        <v>6.055678795538985</v>
      </c>
      <c r="FV21">
        <v>0</v>
      </c>
      <c r="FW21">
        <v>0.1443242926829268</v>
      </c>
      <c r="FX21">
        <v>0.007832341463414844</v>
      </c>
      <c r="FY21">
        <v>0.001848150258434455</v>
      </c>
      <c r="FZ21">
        <v>1</v>
      </c>
      <c r="GA21">
        <v>2</v>
      </c>
      <c r="GB21">
        <v>3</v>
      </c>
      <c r="GC21" t="s">
        <v>423</v>
      </c>
      <c r="GD21">
        <v>3.10308</v>
      </c>
      <c r="GE21">
        <v>2.72405</v>
      </c>
      <c r="GF21">
        <v>0.0882221</v>
      </c>
      <c r="GG21">
        <v>0.0877672</v>
      </c>
      <c r="GH21">
        <v>0.105927</v>
      </c>
      <c r="GI21">
        <v>0.106914</v>
      </c>
      <c r="GJ21">
        <v>23798.8</v>
      </c>
      <c r="GK21">
        <v>21611.1</v>
      </c>
      <c r="GL21">
        <v>26666</v>
      </c>
      <c r="GM21">
        <v>23913</v>
      </c>
      <c r="GN21">
        <v>38147.9</v>
      </c>
      <c r="GO21">
        <v>31556.8</v>
      </c>
      <c r="GP21">
        <v>46564.8</v>
      </c>
      <c r="GQ21">
        <v>37817.4</v>
      </c>
      <c r="GR21">
        <v>1.86402</v>
      </c>
      <c r="GS21">
        <v>1.85982</v>
      </c>
      <c r="GT21">
        <v>0.08808820000000001</v>
      </c>
      <c r="GU21">
        <v>0</v>
      </c>
      <c r="GV21">
        <v>28.5634</v>
      </c>
      <c r="GW21">
        <v>999.9</v>
      </c>
      <c r="GX21">
        <v>48.2</v>
      </c>
      <c r="GY21">
        <v>31.9</v>
      </c>
      <c r="GZ21">
        <v>25.3453</v>
      </c>
      <c r="HA21">
        <v>61.11</v>
      </c>
      <c r="HB21">
        <v>19.8958</v>
      </c>
      <c r="HC21">
        <v>1</v>
      </c>
      <c r="HD21">
        <v>0.153191</v>
      </c>
      <c r="HE21">
        <v>-1.17261</v>
      </c>
      <c r="HF21">
        <v>20.2933</v>
      </c>
      <c r="HG21">
        <v>5.22178</v>
      </c>
      <c r="HH21">
        <v>11.98</v>
      </c>
      <c r="HI21">
        <v>4.965</v>
      </c>
      <c r="HJ21">
        <v>3.27595</v>
      </c>
      <c r="HK21">
        <v>9999</v>
      </c>
      <c r="HL21">
        <v>9999</v>
      </c>
      <c r="HM21">
        <v>9999</v>
      </c>
      <c r="HN21">
        <v>27.6</v>
      </c>
      <c r="HO21">
        <v>1.86432</v>
      </c>
      <c r="HP21">
        <v>1.86047</v>
      </c>
      <c r="HQ21">
        <v>1.85883</v>
      </c>
      <c r="HR21">
        <v>1.86019</v>
      </c>
      <c r="HS21">
        <v>1.8602</v>
      </c>
      <c r="HT21">
        <v>1.8587</v>
      </c>
      <c r="HU21">
        <v>1.85779</v>
      </c>
      <c r="HV21">
        <v>1.85272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-1.566</v>
      </c>
      <c r="IK21">
        <v>0.319</v>
      </c>
      <c r="IL21">
        <v>-1.253408397979514</v>
      </c>
      <c r="IM21">
        <v>-0.001407418860664216</v>
      </c>
      <c r="IN21">
        <v>1.761737584914558E-06</v>
      </c>
      <c r="IO21">
        <v>-4.339940373715102E-10</v>
      </c>
      <c r="IP21">
        <v>0.01386544786166931</v>
      </c>
      <c r="IQ21">
        <v>0.003157371658100305</v>
      </c>
      <c r="IR21">
        <v>0.0004353711720169284</v>
      </c>
      <c r="IS21">
        <v>-1.853048844677345E-07</v>
      </c>
      <c r="IT21">
        <v>2</v>
      </c>
      <c r="IU21">
        <v>1968</v>
      </c>
      <c r="IV21">
        <v>1</v>
      </c>
      <c r="IW21">
        <v>26</v>
      </c>
      <c r="IX21">
        <v>200310.3</v>
      </c>
      <c r="IY21">
        <v>200310.5</v>
      </c>
      <c r="IZ21">
        <v>1.12793</v>
      </c>
      <c r="JA21">
        <v>2.62329</v>
      </c>
      <c r="JB21">
        <v>1.49658</v>
      </c>
      <c r="JC21">
        <v>2.34863</v>
      </c>
      <c r="JD21">
        <v>1.54907</v>
      </c>
      <c r="JE21">
        <v>2.45361</v>
      </c>
      <c r="JF21">
        <v>38.2568</v>
      </c>
      <c r="JG21">
        <v>24.0175</v>
      </c>
      <c r="JH21">
        <v>18</v>
      </c>
      <c r="JI21">
        <v>482.073</v>
      </c>
      <c r="JJ21">
        <v>494.036</v>
      </c>
      <c r="JK21">
        <v>30.2796</v>
      </c>
      <c r="JL21">
        <v>29.2542</v>
      </c>
      <c r="JM21">
        <v>30</v>
      </c>
      <c r="JN21">
        <v>29.4798</v>
      </c>
      <c r="JO21">
        <v>29.476</v>
      </c>
      <c r="JP21">
        <v>22.6832</v>
      </c>
      <c r="JQ21">
        <v>8.059839999999999</v>
      </c>
      <c r="JR21">
        <v>100</v>
      </c>
      <c r="JS21">
        <v>30.2811</v>
      </c>
      <c r="JT21">
        <v>420</v>
      </c>
      <c r="JU21">
        <v>23.4104</v>
      </c>
      <c r="JV21">
        <v>101.81</v>
      </c>
      <c r="JW21">
        <v>91.21599999999999</v>
      </c>
    </row>
    <row r="22" spans="1:283">
      <c r="A22">
        <v>4</v>
      </c>
      <c r="B22">
        <v>1759008223.6</v>
      </c>
      <c r="C22">
        <v>6</v>
      </c>
      <c r="D22" t="s">
        <v>431</v>
      </c>
      <c r="E22" t="s">
        <v>432</v>
      </c>
      <c r="F22">
        <v>5</v>
      </c>
      <c r="G22" t="s">
        <v>419</v>
      </c>
      <c r="H22">
        <v>1759008220.6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2.7</v>
      </c>
      <c r="CZ22">
        <v>0.5</v>
      </c>
      <c r="DA22" t="s">
        <v>421</v>
      </c>
      <c r="DB22">
        <v>2</v>
      </c>
      <c r="DC22">
        <v>1759008220.6</v>
      </c>
      <c r="DD22">
        <v>421.5807777777778</v>
      </c>
      <c r="DE22">
        <v>419.964</v>
      </c>
      <c r="DF22">
        <v>23.51391111111111</v>
      </c>
      <c r="DG22">
        <v>23.36715555555556</v>
      </c>
      <c r="DH22">
        <v>423.1472222222222</v>
      </c>
      <c r="DI22">
        <v>23.19488888888888</v>
      </c>
      <c r="DJ22">
        <v>499.9881111111111</v>
      </c>
      <c r="DK22">
        <v>90.29747777777779</v>
      </c>
      <c r="DL22">
        <v>0.06581415555555555</v>
      </c>
      <c r="DM22">
        <v>29.91674444444444</v>
      </c>
      <c r="DN22">
        <v>29.99704444444444</v>
      </c>
      <c r="DO22">
        <v>999.9000000000001</v>
      </c>
      <c r="DP22">
        <v>0</v>
      </c>
      <c r="DQ22">
        <v>0</v>
      </c>
      <c r="DR22">
        <v>9999.427777777779</v>
      </c>
      <c r="DS22">
        <v>0</v>
      </c>
      <c r="DT22">
        <v>3.33927</v>
      </c>
      <c r="DU22">
        <v>1.616848888888889</v>
      </c>
      <c r="DV22">
        <v>431.7325555555556</v>
      </c>
      <c r="DW22">
        <v>430.0121111111111</v>
      </c>
      <c r="DX22">
        <v>0.1467447777777778</v>
      </c>
      <c r="DY22">
        <v>419.964</v>
      </c>
      <c r="DZ22">
        <v>23.36715555555556</v>
      </c>
      <c r="EA22">
        <v>2.123245555555556</v>
      </c>
      <c r="EB22">
        <v>2.109996666666667</v>
      </c>
      <c r="EC22">
        <v>18.39466666666667</v>
      </c>
      <c r="ED22">
        <v>18.29484444444445</v>
      </c>
      <c r="EE22">
        <v>0.00500078</v>
      </c>
      <c r="EF22">
        <v>0</v>
      </c>
      <c r="EG22">
        <v>0</v>
      </c>
      <c r="EH22">
        <v>0</v>
      </c>
      <c r="EI22">
        <v>236.4333333333333</v>
      </c>
      <c r="EJ22">
        <v>0.00500078</v>
      </c>
      <c r="EK22">
        <v>-20.44444444444444</v>
      </c>
      <c r="EL22">
        <v>-0.9555555555555557</v>
      </c>
      <c r="EM22">
        <v>35.22177777777777</v>
      </c>
      <c r="EN22">
        <v>39.63166666666667</v>
      </c>
      <c r="EO22">
        <v>37.0761111111111</v>
      </c>
      <c r="EP22">
        <v>39.80522222222222</v>
      </c>
      <c r="EQ22">
        <v>37.86077777777777</v>
      </c>
      <c r="ER22">
        <v>0</v>
      </c>
      <c r="ES22">
        <v>0</v>
      </c>
      <c r="ET22">
        <v>0</v>
      </c>
      <c r="EU22">
        <v>1759008218.3</v>
      </c>
      <c r="EV22">
        <v>0</v>
      </c>
      <c r="EW22">
        <v>237.6230769230769</v>
      </c>
      <c r="EX22">
        <v>-16.26666622566003</v>
      </c>
      <c r="EY22">
        <v>15.22734997999882</v>
      </c>
      <c r="EZ22">
        <v>-20.93076923076923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1.602302</v>
      </c>
      <c r="FP22">
        <v>-0.02964765478424206</v>
      </c>
      <c r="FQ22">
        <v>0.03390692172698666</v>
      </c>
      <c r="FR22">
        <v>1</v>
      </c>
      <c r="FS22">
        <v>238.0705882352941</v>
      </c>
      <c r="FT22">
        <v>-12.51948022187319</v>
      </c>
      <c r="FU22">
        <v>5.658077485369906</v>
      </c>
      <c r="FV22">
        <v>0</v>
      </c>
      <c r="FW22">
        <v>0.144402325</v>
      </c>
      <c r="FX22">
        <v>0.01774618761726051</v>
      </c>
      <c r="FY22">
        <v>0.001965716871620887</v>
      </c>
      <c r="FZ22">
        <v>1</v>
      </c>
      <c r="GA22">
        <v>2</v>
      </c>
      <c r="GB22">
        <v>3</v>
      </c>
      <c r="GC22" t="s">
        <v>423</v>
      </c>
      <c r="GD22">
        <v>3.10317</v>
      </c>
      <c r="GE22">
        <v>2.72382</v>
      </c>
      <c r="GF22">
        <v>0.08822000000000001</v>
      </c>
      <c r="GG22">
        <v>0.0877679</v>
      </c>
      <c r="GH22">
        <v>0.105928</v>
      </c>
      <c r="GI22">
        <v>0.106908</v>
      </c>
      <c r="GJ22">
        <v>23798.8</v>
      </c>
      <c r="GK22">
        <v>21611.1</v>
      </c>
      <c r="GL22">
        <v>26666</v>
      </c>
      <c r="GM22">
        <v>23913.1</v>
      </c>
      <c r="GN22">
        <v>38147.8</v>
      </c>
      <c r="GO22">
        <v>31556.9</v>
      </c>
      <c r="GP22">
        <v>46564.8</v>
      </c>
      <c r="GQ22">
        <v>37817.3</v>
      </c>
      <c r="GR22">
        <v>1.86415</v>
      </c>
      <c r="GS22">
        <v>1.85942</v>
      </c>
      <c r="GT22">
        <v>0.08790190000000001</v>
      </c>
      <c r="GU22">
        <v>0</v>
      </c>
      <c r="GV22">
        <v>28.5629</v>
      </c>
      <c r="GW22">
        <v>999.9</v>
      </c>
      <c r="GX22">
        <v>48.2</v>
      </c>
      <c r="GY22">
        <v>31.9</v>
      </c>
      <c r="GZ22">
        <v>25.3458</v>
      </c>
      <c r="HA22">
        <v>61.18</v>
      </c>
      <c r="HB22">
        <v>19.8077</v>
      </c>
      <c r="HC22">
        <v>1</v>
      </c>
      <c r="HD22">
        <v>0.153166</v>
      </c>
      <c r="HE22">
        <v>-1.16984</v>
      </c>
      <c r="HF22">
        <v>20.2934</v>
      </c>
      <c r="HG22">
        <v>5.22238</v>
      </c>
      <c r="HH22">
        <v>11.98</v>
      </c>
      <c r="HI22">
        <v>4.96525</v>
      </c>
      <c r="HJ22">
        <v>3.27598</v>
      </c>
      <c r="HK22">
        <v>9999</v>
      </c>
      <c r="HL22">
        <v>9999</v>
      </c>
      <c r="HM22">
        <v>9999</v>
      </c>
      <c r="HN22">
        <v>27.6</v>
      </c>
      <c r="HO22">
        <v>1.86432</v>
      </c>
      <c r="HP22">
        <v>1.86047</v>
      </c>
      <c r="HQ22">
        <v>1.85882</v>
      </c>
      <c r="HR22">
        <v>1.86017</v>
      </c>
      <c r="HS22">
        <v>1.8602</v>
      </c>
      <c r="HT22">
        <v>1.85871</v>
      </c>
      <c r="HU22">
        <v>1.8578</v>
      </c>
      <c r="HV22">
        <v>1.85272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-1.567</v>
      </c>
      <c r="IK22">
        <v>0.319</v>
      </c>
      <c r="IL22">
        <v>-1.253408397979514</v>
      </c>
      <c r="IM22">
        <v>-0.001407418860664216</v>
      </c>
      <c r="IN22">
        <v>1.761737584914558E-06</v>
      </c>
      <c r="IO22">
        <v>-4.339940373715102E-10</v>
      </c>
      <c r="IP22">
        <v>0.01386544786166931</v>
      </c>
      <c r="IQ22">
        <v>0.003157371658100305</v>
      </c>
      <c r="IR22">
        <v>0.0004353711720169284</v>
      </c>
      <c r="IS22">
        <v>-1.853048844677345E-07</v>
      </c>
      <c r="IT22">
        <v>2</v>
      </c>
      <c r="IU22">
        <v>1968</v>
      </c>
      <c r="IV22">
        <v>1</v>
      </c>
      <c r="IW22">
        <v>26</v>
      </c>
      <c r="IX22">
        <v>200310.3</v>
      </c>
      <c r="IY22">
        <v>200310.5</v>
      </c>
      <c r="IZ22">
        <v>1.12793</v>
      </c>
      <c r="JA22">
        <v>2.62695</v>
      </c>
      <c r="JB22">
        <v>1.49658</v>
      </c>
      <c r="JC22">
        <v>2.34863</v>
      </c>
      <c r="JD22">
        <v>1.54907</v>
      </c>
      <c r="JE22">
        <v>2.51221</v>
      </c>
      <c r="JF22">
        <v>38.2568</v>
      </c>
      <c r="JG22">
        <v>24.0175</v>
      </c>
      <c r="JH22">
        <v>18</v>
      </c>
      <c r="JI22">
        <v>482.136</v>
      </c>
      <c r="JJ22">
        <v>493.771</v>
      </c>
      <c r="JK22">
        <v>30.2811</v>
      </c>
      <c r="JL22">
        <v>29.2538</v>
      </c>
      <c r="JM22">
        <v>30</v>
      </c>
      <c r="JN22">
        <v>29.4786</v>
      </c>
      <c r="JO22">
        <v>29.476</v>
      </c>
      <c r="JP22">
        <v>22.6833</v>
      </c>
      <c r="JQ22">
        <v>8.059839999999999</v>
      </c>
      <c r="JR22">
        <v>100</v>
      </c>
      <c r="JS22">
        <v>30.2831</v>
      </c>
      <c r="JT22">
        <v>420</v>
      </c>
      <c r="JU22">
        <v>23.4104</v>
      </c>
      <c r="JV22">
        <v>101.81</v>
      </c>
      <c r="JW22">
        <v>91.2159</v>
      </c>
    </row>
    <row r="23" spans="1:283">
      <c r="A23">
        <v>5</v>
      </c>
      <c r="B23">
        <v>1759008225.6</v>
      </c>
      <c r="C23">
        <v>8</v>
      </c>
      <c r="D23" t="s">
        <v>433</v>
      </c>
      <c r="E23" t="s">
        <v>434</v>
      </c>
      <c r="F23">
        <v>5</v>
      </c>
      <c r="G23" t="s">
        <v>419</v>
      </c>
      <c r="H23">
        <v>1759008222.6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2.7</v>
      </c>
      <c r="CZ23">
        <v>0.5</v>
      </c>
      <c r="DA23" t="s">
        <v>421</v>
      </c>
      <c r="DB23">
        <v>2</v>
      </c>
      <c r="DC23">
        <v>1759008222.6</v>
      </c>
      <c r="DD23">
        <v>421.5692222222222</v>
      </c>
      <c r="DE23">
        <v>419.9612222222222</v>
      </c>
      <c r="DF23">
        <v>23.51374444444444</v>
      </c>
      <c r="DG23">
        <v>23.36633333333334</v>
      </c>
      <c r="DH23">
        <v>423.1358888888889</v>
      </c>
      <c r="DI23">
        <v>23.1947</v>
      </c>
      <c r="DJ23">
        <v>500.0305555555555</v>
      </c>
      <c r="DK23">
        <v>90.29822222222222</v>
      </c>
      <c r="DL23">
        <v>0.06580065555555556</v>
      </c>
      <c r="DM23">
        <v>29.91732222222222</v>
      </c>
      <c r="DN23">
        <v>29.9963</v>
      </c>
      <c r="DO23">
        <v>999.9000000000001</v>
      </c>
      <c r="DP23">
        <v>0</v>
      </c>
      <c r="DQ23">
        <v>0</v>
      </c>
      <c r="DR23">
        <v>10000.12222222222</v>
      </c>
      <c r="DS23">
        <v>0</v>
      </c>
      <c r="DT23">
        <v>3.33927</v>
      </c>
      <c r="DU23">
        <v>1.608122222222222</v>
      </c>
      <c r="DV23">
        <v>431.7207777777778</v>
      </c>
      <c r="DW23">
        <v>430.009</v>
      </c>
      <c r="DX23">
        <v>0.147392</v>
      </c>
      <c r="DY23">
        <v>419.9612222222222</v>
      </c>
      <c r="DZ23">
        <v>23.36633333333334</v>
      </c>
      <c r="EA23">
        <v>2.123246666666667</v>
      </c>
      <c r="EB23">
        <v>2.109938888888889</v>
      </c>
      <c r="EC23">
        <v>18.39466666666667</v>
      </c>
      <c r="ED23">
        <v>18.29441111111111</v>
      </c>
      <c r="EE23">
        <v>0.00500078</v>
      </c>
      <c r="EF23">
        <v>0</v>
      </c>
      <c r="EG23">
        <v>0</v>
      </c>
      <c r="EH23">
        <v>0</v>
      </c>
      <c r="EI23">
        <v>233.6555555555556</v>
      </c>
      <c r="EJ23">
        <v>0.00500078</v>
      </c>
      <c r="EK23">
        <v>-17.37777777777778</v>
      </c>
      <c r="EL23">
        <v>-1.511111111111111</v>
      </c>
      <c r="EM23">
        <v>35.22866666666667</v>
      </c>
      <c r="EN23">
        <v>39.68033333333333</v>
      </c>
      <c r="EO23">
        <v>37.15955555555556</v>
      </c>
      <c r="EP23">
        <v>39.85388888888888</v>
      </c>
      <c r="EQ23">
        <v>37.965</v>
      </c>
      <c r="ER23">
        <v>0</v>
      </c>
      <c r="ES23">
        <v>0</v>
      </c>
      <c r="ET23">
        <v>0</v>
      </c>
      <c r="EU23">
        <v>1759008220.1</v>
      </c>
      <c r="EV23">
        <v>0</v>
      </c>
      <c r="EW23">
        <v>237.328</v>
      </c>
      <c r="EX23">
        <v>-37.66923057993066</v>
      </c>
      <c r="EY23">
        <v>28.88461510610769</v>
      </c>
      <c r="EZ23">
        <v>-20.28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1.600973414634146</v>
      </c>
      <c r="FP23">
        <v>-0.03774543554007266</v>
      </c>
      <c r="FQ23">
        <v>0.03382525601437237</v>
      </c>
      <c r="FR23">
        <v>1</v>
      </c>
      <c r="FS23">
        <v>237.664705882353</v>
      </c>
      <c r="FT23">
        <v>-11.54774610927995</v>
      </c>
      <c r="FU23">
        <v>5.53719414786423</v>
      </c>
      <c r="FV23">
        <v>0</v>
      </c>
      <c r="FW23">
        <v>0.144750756097561</v>
      </c>
      <c r="FX23">
        <v>0.02116509407665488</v>
      </c>
      <c r="FY23">
        <v>0.002234005194444339</v>
      </c>
      <c r="FZ23">
        <v>1</v>
      </c>
      <c r="GA23">
        <v>2</v>
      </c>
      <c r="GB23">
        <v>3</v>
      </c>
      <c r="GC23" t="s">
        <v>423</v>
      </c>
      <c r="GD23">
        <v>3.10313</v>
      </c>
      <c r="GE23">
        <v>2.72384</v>
      </c>
      <c r="GF23">
        <v>0.08821710000000001</v>
      </c>
      <c r="GG23">
        <v>0.0877698</v>
      </c>
      <c r="GH23">
        <v>0.105926</v>
      </c>
      <c r="GI23">
        <v>0.106905</v>
      </c>
      <c r="GJ23">
        <v>23798.8</v>
      </c>
      <c r="GK23">
        <v>21611</v>
      </c>
      <c r="GL23">
        <v>26665.9</v>
      </c>
      <c r="GM23">
        <v>23913</v>
      </c>
      <c r="GN23">
        <v>38147.8</v>
      </c>
      <c r="GO23">
        <v>31556.7</v>
      </c>
      <c r="GP23">
        <v>46564.7</v>
      </c>
      <c r="GQ23">
        <v>37816.9</v>
      </c>
      <c r="GR23">
        <v>1.86357</v>
      </c>
      <c r="GS23">
        <v>1.8597</v>
      </c>
      <c r="GT23">
        <v>0.0878274</v>
      </c>
      <c r="GU23">
        <v>0</v>
      </c>
      <c r="GV23">
        <v>28.5627</v>
      </c>
      <c r="GW23">
        <v>999.9</v>
      </c>
      <c r="GX23">
        <v>48.2</v>
      </c>
      <c r="GY23">
        <v>31.9</v>
      </c>
      <c r="GZ23">
        <v>25.3424</v>
      </c>
      <c r="HA23">
        <v>61.1</v>
      </c>
      <c r="HB23">
        <v>19.7075</v>
      </c>
      <c r="HC23">
        <v>1</v>
      </c>
      <c r="HD23">
        <v>0.153155</v>
      </c>
      <c r="HE23">
        <v>-1.16987</v>
      </c>
      <c r="HF23">
        <v>20.2934</v>
      </c>
      <c r="HG23">
        <v>5.22238</v>
      </c>
      <c r="HH23">
        <v>11.98</v>
      </c>
      <c r="HI23">
        <v>4.9653</v>
      </c>
      <c r="HJ23">
        <v>3.276</v>
      </c>
      <c r="HK23">
        <v>9999</v>
      </c>
      <c r="HL23">
        <v>9999</v>
      </c>
      <c r="HM23">
        <v>9999</v>
      </c>
      <c r="HN23">
        <v>27.6</v>
      </c>
      <c r="HO23">
        <v>1.86432</v>
      </c>
      <c r="HP23">
        <v>1.86049</v>
      </c>
      <c r="HQ23">
        <v>1.85882</v>
      </c>
      <c r="HR23">
        <v>1.86019</v>
      </c>
      <c r="HS23">
        <v>1.8602</v>
      </c>
      <c r="HT23">
        <v>1.85872</v>
      </c>
      <c r="HU23">
        <v>1.85779</v>
      </c>
      <c r="HV23">
        <v>1.85272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-1.567</v>
      </c>
      <c r="IK23">
        <v>0.319</v>
      </c>
      <c r="IL23">
        <v>-1.253408397979514</v>
      </c>
      <c r="IM23">
        <v>-0.001407418860664216</v>
      </c>
      <c r="IN23">
        <v>1.761737584914558E-06</v>
      </c>
      <c r="IO23">
        <v>-4.339940373715102E-10</v>
      </c>
      <c r="IP23">
        <v>0.01386544786166931</v>
      </c>
      <c r="IQ23">
        <v>0.003157371658100305</v>
      </c>
      <c r="IR23">
        <v>0.0004353711720169284</v>
      </c>
      <c r="IS23">
        <v>-1.853048844677345E-07</v>
      </c>
      <c r="IT23">
        <v>2</v>
      </c>
      <c r="IU23">
        <v>1968</v>
      </c>
      <c r="IV23">
        <v>1</v>
      </c>
      <c r="IW23">
        <v>26</v>
      </c>
      <c r="IX23">
        <v>200310.3</v>
      </c>
      <c r="IY23">
        <v>200310.5</v>
      </c>
      <c r="IZ23">
        <v>1.12793</v>
      </c>
      <c r="JA23">
        <v>2.6355</v>
      </c>
      <c r="JB23">
        <v>1.49658</v>
      </c>
      <c r="JC23">
        <v>2.34863</v>
      </c>
      <c r="JD23">
        <v>1.54907</v>
      </c>
      <c r="JE23">
        <v>2.40723</v>
      </c>
      <c r="JF23">
        <v>38.2568</v>
      </c>
      <c r="JG23">
        <v>24.0087</v>
      </c>
      <c r="JH23">
        <v>18</v>
      </c>
      <c r="JI23">
        <v>481.793</v>
      </c>
      <c r="JJ23">
        <v>493.947</v>
      </c>
      <c r="JK23">
        <v>30.2821</v>
      </c>
      <c r="JL23">
        <v>29.2538</v>
      </c>
      <c r="JM23">
        <v>30</v>
      </c>
      <c r="JN23">
        <v>29.4776</v>
      </c>
      <c r="JO23">
        <v>29.4753</v>
      </c>
      <c r="JP23">
        <v>22.6819</v>
      </c>
      <c r="JQ23">
        <v>8.059839999999999</v>
      </c>
      <c r="JR23">
        <v>100</v>
      </c>
      <c r="JS23">
        <v>30.2831</v>
      </c>
      <c r="JT23">
        <v>420</v>
      </c>
      <c r="JU23">
        <v>23.4104</v>
      </c>
      <c r="JV23">
        <v>101.81</v>
      </c>
      <c r="JW23">
        <v>91.21510000000001</v>
      </c>
    </row>
    <row r="24" spans="1:283">
      <c r="A24">
        <v>6</v>
      </c>
      <c r="B24">
        <v>1759008227.6</v>
      </c>
      <c r="C24">
        <v>10</v>
      </c>
      <c r="D24" t="s">
        <v>435</v>
      </c>
      <c r="E24" t="s">
        <v>436</v>
      </c>
      <c r="F24">
        <v>5</v>
      </c>
      <c r="G24" t="s">
        <v>419</v>
      </c>
      <c r="H24">
        <v>1759008224.6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2.7</v>
      </c>
      <c r="CZ24">
        <v>0.5</v>
      </c>
      <c r="DA24" t="s">
        <v>421</v>
      </c>
      <c r="DB24">
        <v>2</v>
      </c>
      <c r="DC24">
        <v>1759008224.6</v>
      </c>
      <c r="DD24">
        <v>421.5615555555556</v>
      </c>
      <c r="DE24">
        <v>419.9917777777778</v>
      </c>
      <c r="DF24">
        <v>23.51348888888889</v>
      </c>
      <c r="DG24">
        <v>23.3653</v>
      </c>
      <c r="DH24">
        <v>423.1283333333333</v>
      </c>
      <c r="DI24">
        <v>23.19446666666667</v>
      </c>
      <c r="DJ24">
        <v>500.0402222222222</v>
      </c>
      <c r="DK24">
        <v>90.29826666666666</v>
      </c>
      <c r="DL24">
        <v>0.06574362222222224</v>
      </c>
      <c r="DM24">
        <v>29.91745555555555</v>
      </c>
      <c r="DN24">
        <v>29.99416666666666</v>
      </c>
      <c r="DO24">
        <v>999.9000000000001</v>
      </c>
      <c r="DP24">
        <v>0</v>
      </c>
      <c r="DQ24">
        <v>0</v>
      </c>
      <c r="DR24">
        <v>10001.23888888889</v>
      </c>
      <c r="DS24">
        <v>0</v>
      </c>
      <c r="DT24">
        <v>3.33927</v>
      </c>
      <c r="DU24">
        <v>1.570143333333333</v>
      </c>
      <c r="DV24">
        <v>431.713</v>
      </c>
      <c r="DW24">
        <v>430.0397777777778</v>
      </c>
      <c r="DX24">
        <v>0.1481747777777778</v>
      </c>
      <c r="DY24">
        <v>419.9917777777778</v>
      </c>
      <c r="DZ24">
        <v>23.3653</v>
      </c>
      <c r="EA24">
        <v>2.123225555555555</v>
      </c>
      <c r="EB24">
        <v>2.109847777777778</v>
      </c>
      <c r="EC24">
        <v>18.39451111111111</v>
      </c>
      <c r="ED24">
        <v>18.29371111111111</v>
      </c>
      <c r="EE24">
        <v>0.00500078</v>
      </c>
      <c r="EF24">
        <v>0</v>
      </c>
      <c r="EG24">
        <v>0</v>
      </c>
      <c r="EH24">
        <v>0</v>
      </c>
      <c r="EI24">
        <v>232.7888888888889</v>
      </c>
      <c r="EJ24">
        <v>0.00500078</v>
      </c>
      <c r="EK24">
        <v>-17.51111111111111</v>
      </c>
      <c r="EL24">
        <v>-1.211111111111111</v>
      </c>
      <c r="EM24">
        <v>35.22866666666667</v>
      </c>
      <c r="EN24">
        <v>39.72888888888888</v>
      </c>
      <c r="EO24">
        <v>37.14577777777778</v>
      </c>
      <c r="EP24">
        <v>39.91655555555556</v>
      </c>
      <c r="EQ24">
        <v>37.99966666666666</v>
      </c>
      <c r="ER24">
        <v>0</v>
      </c>
      <c r="ES24">
        <v>0</v>
      </c>
      <c r="ET24">
        <v>0</v>
      </c>
      <c r="EU24">
        <v>1759008221.9</v>
      </c>
      <c r="EV24">
        <v>0</v>
      </c>
      <c r="EW24">
        <v>236.8807692307692</v>
      </c>
      <c r="EX24">
        <v>-37.74700818760893</v>
      </c>
      <c r="EY24">
        <v>25.59999963993199</v>
      </c>
      <c r="EZ24">
        <v>-19.86923076923077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1.58680675</v>
      </c>
      <c r="FP24">
        <v>-0.05167260787992704</v>
      </c>
      <c r="FQ24">
        <v>0.03744160021870727</v>
      </c>
      <c r="FR24">
        <v>1</v>
      </c>
      <c r="FS24">
        <v>237.0941176470588</v>
      </c>
      <c r="FT24">
        <v>-19.79831904806671</v>
      </c>
      <c r="FU24">
        <v>5.691063230367551</v>
      </c>
      <c r="FV24">
        <v>0</v>
      </c>
      <c r="FW24">
        <v>0.145765175</v>
      </c>
      <c r="FX24">
        <v>0.02182510694183822</v>
      </c>
      <c r="FY24">
        <v>0.002217818668055393</v>
      </c>
      <c r="FZ24">
        <v>1</v>
      </c>
      <c r="GA24">
        <v>2</v>
      </c>
      <c r="GB24">
        <v>3</v>
      </c>
      <c r="GC24" t="s">
        <v>423</v>
      </c>
      <c r="GD24">
        <v>3.1031</v>
      </c>
      <c r="GE24">
        <v>2.72381</v>
      </c>
      <c r="GF24">
        <v>0.0882193</v>
      </c>
      <c r="GG24">
        <v>0.087782</v>
      </c>
      <c r="GH24">
        <v>0.10592</v>
      </c>
      <c r="GI24">
        <v>0.106904</v>
      </c>
      <c r="GJ24">
        <v>23798.9</v>
      </c>
      <c r="GK24">
        <v>21610.7</v>
      </c>
      <c r="GL24">
        <v>26666.1</v>
      </c>
      <c r="GM24">
        <v>23912.9</v>
      </c>
      <c r="GN24">
        <v>38148.1</v>
      </c>
      <c r="GO24">
        <v>31556.8</v>
      </c>
      <c r="GP24">
        <v>46564.6</v>
      </c>
      <c r="GQ24">
        <v>37817</v>
      </c>
      <c r="GR24">
        <v>1.8636</v>
      </c>
      <c r="GS24">
        <v>1.85972</v>
      </c>
      <c r="GT24">
        <v>0.0878945</v>
      </c>
      <c r="GU24">
        <v>0</v>
      </c>
      <c r="GV24">
        <v>28.5615</v>
      </c>
      <c r="GW24">
        <v>999.9</v>
      </c>
      <c r="GX24">
        <v>48.2</v>
      </c>
      <c r="GY24">
        <v>31.9</v>
      </c>
      <c r="GZ24">
        <v>25.3458</v>
      </c>
      <c r="HA24">
        <v>61.05</v>
      </c>
      <c r="HB24">
        <v>19.8678</v>
      </c>
      <c r="HC24">
        <v>1</v>
      </c>
      <c r="HD24">
        <v>0.15311</v>
      </c>
      <c r="HE24">
        <v>-1.16901</v>
      </c>
      <c r="HF24">
        <v>20.2934</v>
      </c>
      <c r="HG24">
        <v>5.22223</v>
      </c>
      <c r="HH24">
        <v>11.98</v>
      </c>
      <c r="HI24">
        <v>4.96525</v>
      </c>
      <c r="HJ24">
        <v>3.276</v>
      </c>
      <c r="HK24">
        <v>9999</v>
      </c>
      <c r="HL24">
        <v>9999</v>
      </c>
      <c r="HM24">
        <v>9999</v>
      </c>
      <c r="HN24">
        <v>27.6</v>
      </c>
      <c r="HO24">
        <v>1.86432</v>
      </c>
      <c r="HP24">
        <v>1.86049</v>
      </c>
      <c r="HQ24">
        <v>1.85881</v>
      </c>
      <c r="HR24">
        <v>1.86017</v>
      </c>
      <c r="HS24">
        <v>1.8602</v>
      </c>
      <c r="HT24">
        <v>1.85871</v>
      </c>
      <c r="HU24">
        <v>1.85779</v>
      </c>
      <c r="HV24">
        <v>1.85272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-1.566</v>
      </c>
      <c r="IK24">
        <v>0.319</v>
      </c>
      <c r="IL24">
        <v>-1.253408397979514</v>
      </c>
      <c r="IM24">
        <v>-0.001407418860664216</v>
      </c>
      <c r="IN24">
        <v>1.761737584914558E-06</v>
      </c>
      <c r="IO24">
        <v>-4.339940373715102E-10</v>
      </c>
      <c r="IP24">
        <v>0.01386544786166931</v>
      </c>
      <c r="IQ24">
        <v>0.003157371658100305</v>
      </c>
      <c r="IR24">
        <v>0.0004353711720169284</v>
      </c>
      <c r="IS24">
        <v>-1.853048844677345E-07</v>
      </c>
      <c r="IT24">
        <v>2</v>
      </c>
      <c r="IU24">
        <v>1968</v>
      </c>
      <c r="IV24">
        <v>1</v>
      </c>
      <c r="IW24">
        <v>26</v>
      </c>
      <c r="IX24">
        <v>200310.4</v>
      </c>
      <c r="IY24">
        <v>200310.6</v>
      </c>
      <c r="IZ24">
        <v>1.12793</v>
      </c>
      <c r="JA24">
        <v>2.62207</v>
      </c>
      <c r="JB24">
        <v>1.49658</v>
      </c>
      <c r="JC24">
        <v>2.34863</v>
      </c>
      <c r="JD24">
        <v>1.54907</v>
      </c>
      <c r="JE24">
        <v>2.45483</v>
      </c>
      <c r="JF24">
        <v>38.2568</v>
      </c>
      <c r="JG24">
        <v>24.0175</v>
      </c>
      <c r="JH24">
        <v>18</v>
      </c>
      <c r="JI24">
        <v>481.808</v>
      </c>
      <c r="JJ24">
        <v>493.953</v>
      </c>
      <c r="JK24">
        <v>30.2831</v>
      </c>
      <c r="JL24">
        <v>29.2529</v>
      </c>
      <c r="JM24">
        <v>30</v>
      </c>
      <c r="JN24">
        <v>29.4776</v>
      </c>
      <c r="JO24">
        <v>29.474</v>
      </c>
      <c r="JP24">
        <v>22.6819</v>
      </c>
      <c r="JQ24">
        <v>8.059839999999999</v>
      </c>
      <c r="JR24">
        <v>100</v>
      </c>
      <c r="JS24">
        <v>30.2831</v>
      </c>
      <c r="JT24">
        <v>420</v>
      </c>
      <c r="JU24">
        <v>23.4104</v>
      </c>
      <c r="JV24">
        <v>101.81</v>
      </c>
      <c r="JW24">
        <v>91.2153</v>
      </c>
    </row>
    <row r="25" spans="1:283">
      <c r="A25">
        <v>7</v>
      </c>
      <c r="B25">
        <v>1759008229.6</v>
      </c>
      <c r="C25">
        <v>12</v>
      </c>
      <c r="D25" t="s">
        <v>437</v>
      </c>
      <c r="E25" t="s">
        <v>438</v>
      </c>
      <c r="F25">
        <v>5</v>
      </c>
      <c r="G25" t="s">
        <v>419</v>
      </c>
      <c r="H25">
        <v>1759008226.6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2.7</v>
      </c>
      <c r="CZ25">
        <v>0.5</v>
      </c>
      <c r="DA25" t="s">
        <v>421</v>
      </c>
      <c r="DB25">
        <v>2</v>
      </c>
      <c r="DC25">
        <v>1759008226.6</v>
      </c>
      <c r="DD25">
        <v>421.568</v>
      </c>
      <c r="DE25">
        <v>420.0195555555555</v>
      </c>
      <c r="DF25">
        <v>23.513</v>
      </c>
      <c r="DG25">
        <v>23.3647</v>
      </c>
      <c r="DH25">
        <v>423.1346666666666</v>
      </c>
      <c r="DI25">
        <v>23.19398888888889</v>
      </c>
      <c r="DJ25">
        <v>500.0425555555555</v>
      </c>
      <c r="DK25">
        <v>90.29792222222221</v>
      </c>
      <c r="DL25">
        <v>0.06566834444444444</v>
      </c>
      <c r="DM25">
        <v>29.91727777777778</v>
      </c>
      <c r="DN25">
        <v>29.99426666666666</v>
      </c>
      <c r="DO25">
        <v>999.9000000000001</v>
      </c>
      <c r="DP25">
        <v>0</v>
      </c>
      <c r="DQ25">
        <v>0</v>
      </c>
      <c r="DR25">
        <v>10002.13888888889</v>
      </c>
      <c r="DS25">
        <v>0</v>
      </c>
      <c r="DT25">
        <v>3.33927</v>
      </c>
      <c r="DU25">
        <v>1.548703333333333</v>
      </c>
      <c r="DV25">
        <v>431.7192222222222</v>
      </c>
      <c r="DW25">
        <v>430.0681111111111</v>
      </c>
      <c r="DX25">
        <v>0.1482944444444444</v>
      </c>
      <c r="DY25">
        <v>420.0195555555555</v>
      </c>
      <c r="DZ25">
        <v>23.3647</v>
      </c>
      <c r="EA25">
        <v>2.123174444444444</v>
      </c>
      <c r="EB25">
        <v>2.109783333333333</v>
      </c>
      <c r="EC25">
        <v>18.39411111111111</v>
      </c>
      <c r="ED25">
        <v>18.29324444444444</v>
      </c>
      <c r="EE25">
        <v>0.00500078</v>
      </c>
      <c r="EF25">
        <v>0</v>
      </c>
      <c r="EG25">
        <v>0</v>
      </c>
      <c r="EH25">
        <v>0</v>
      </c>
      <c r="EI25">
        <v>231.7111111111111</v>
      </c>
      <c r="EJ25">
        <v>0.00500078</v>
      </c>
      <c r="EK25">
        <v>-17.08888888888889</v>
      </c>
      <c r="EL25">
        <v>-1.022222222222222</v>
      </c>
      <c r="EM25">
        <v>35.24266666666666</v>
      </c>
      <c r="EN25">
        <v>39.74977777777778</v>
      </c>
      <c r="EO25">
        <v>37.19422222222223</v>
      </c>
      <c r="EP25">
        <v>39.95822222222223</v>
      </c>
      <c r="EQ25">
        <v>38.02066666666666</v>
      </c>
      <c r="ER25">
        <v>0</v>
      </c>
      <c r="ES25">
        <v>0</v>
      </c>
      <c r="ET25">
        <v>0</v>
      </c>
      <c r="EU25">
        <v>1759008224.3</v>
      </c>
      <c r="EV25">
        <v>0</v>
      </c>
      <c r="EW25">
        <v>235.5230769230769</v>
      </c>
      <c r="EX25">
        <v>-31.93846147793566</v>
      </c>
      <c r="EY25">
        <v>15.44273487400338</v>
      </c>
      <c r="EZ25">
        <v>-18.91153846153846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1.579928536585366</v>
      </c>
      <c r="FP25">
        <v>-0.07850090592334795</v>
      </c>
      <c r="FQ25">
        <v>0.03902768608033593</v>
      </c>
      <c r="FR25">
        <v>1</v>
      </c>
      <c r="FS25">
        <v>236.7705882352941</v>
      </c>
      <c r="FT25">
        <v>-17.91291042426743</v>
      </c>
      <c r="FU25">
        <v>5.461928630059314</v>
      </c>
      <c r="FV25">
        <v>0</v>
      </c>
      <c r="FW25">
        <v>0.1460857317073171</v>
      </c>
      <c r="FX25">
        <v>0.01807910801393725</v>
      </c>
      <c r="FY25">
        <v>0.001987364820061739</v>
      </c>
      <c r="FZ25">
        <v>1</v>
      </c>
      <c r="GA25">
        <v>2</v>
      </c>
      <c r="GB25">
        <v>3</v>
      </c>
      <c r="GC25" t="s">
        <v>423</v>
      </c>
      <c r="GD25">
        <v>3.10318</v>
      </c>
      <c r="GE25">
        <v>2.72359</v>
      </c>
      <c r="GF25">
        <v>0.0882298</v>
      </c>
      <c r="GG25">
        <v>0.0877713</v>
      </c>
      <c r="GH25">
        <v>0.10592</v>
      </c>
      <c r="GI25">
        <v>0.106905</v>
      </c>
      <c r="GJ25">
        <v>23798.8</v>
      </c>
      <c r="GK25">
        <v>21610.9</v>
      </c>
      <c r="GL25">
        <v>26666.3</v>
      </c>
      <c r="GM25">
        <v>23912.9</v>
      </c>
      <c r="GN25">
        <v>38148.1</v>
      </c>
      <c r="GO25">
        <v>31557</v>
      </c>
      <c r="GP25">
        <v>46564.8</v>
      </c>
      <c r="GQ25">
        <v>37817.2</v>
      </c>
      <c r="GR25">
        <v>1.86395</v>
      </c>
      <c r="GS25">
        <v>1.85957</v>
      </c>
      <c r="GT25">
        <v>0.0883415</v>
      </c>
      <c r="GU25">
        <v>0</v>
      </c>
      <c r="GV25">
        <v>28.5604</v>
      </c>
      <c r="GW25">
        <v>999.9</v>
      </c>
      <c r="GX25">
        <v>48.2</v>
      </c>
      <c r="GY25">
        <v>31.9</v>
      </c>
      <c r="GZ25">
        <v>25.3437</v>
      </c>
      <c r="HA25">
        <v>61.3</v>
      </c>
      <c r="HB25">
        <v>19.7676</v>
      </c>
      <c r="HC25">
        <v>1</v>
      </c>
      <c r="HD25">
        <v>0.15311</v>
      </c>
      <c r="HE25">
        <v>-1.17301</v>
      </c>
      <c r="HF25">
        <v>20.2935</v>
      </c>
      <c r="HG25">
        <v>5.22238</v>
      </c>
      <c r="HH25">
        <v>11.98</v>
      </c>
      <c r="HI25">
        <v>4.9653</v>
      </c>
      <c r="HJ25">
        <v>3.276</v>
      </c>
      <c r="HK25">
        <v>9999</v>
      </c>
      <c r="HL25">
        <v>9999</v>
      </c>
      <c r="HM25">
        <v>9999</v>
      </c>
      <c r="HN25">
        <v>27.6</v>
      </c>
      <c r="HO25">
        <v>1.86432</v>
      </c>
      <c r="HP25">
        <v>1.86048</v>
      </c>
      <c r="HQ25">
        <v>1.8588</v>
      </c>
      <c r="HR25">
        <v>1.86012</v>
      </c>
      <c r="HS25">
        <v>1.8602</v>
      </c>
      <c r="HT25">
        <v>1.85869</v>
      </c>
      <c r="HU25">
        <v>1.85779</v>
      </c>
      <c r="HV25">
        <v>1.85272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-1.566</v>
      </c>
      <c r="IK25">
        <v>0.319</v>
      </c>
      <c r="IL25">
        <v>-1.253408397979514</v>
      </c>
      <c r="IM25">
        <v>-0.001407418860664216</v>
      </c>
      <c r="IN25">
        <v>1.761737584914558E-06</v>
      </c>
      <c r="IO25">
        <v>-4.339940373715102E-10</v>
      </c>
      <c r="IP25">
        <v>0.01386544786166931</v>
      </c>
      <c r="IQ25">
        <v>0.003157371658100305</v>
      </c>
      <c r="IR25">
        <v>0.0004353711720169284</v>
      </c>
      <c r="IS25">
        <v>-1.853048844677345E-07</v>
      </c>
      <c r="IT25">
        <v>2</v>
      </c>
      <c r="IU25">
        <v>1968</v>
      </c>
      <c r="IV25">
        <v>1</v>
      </c>
      <c r="IW25">
        <v>26</v>
      </c>
      <c r="IX25">
        <v>200310.4</v>
      </c>
      <c r="IY25">
        <v>200310.6</v>
      </c>
      <c r="IZ25">
        <v>1.12793</v>
      </c>
      <c r="JA25">
        <v>2.62573</v>
      </c>
      <c r="JB25">
        <v>1.49658</v>
      </c>
      <c r="JC25">
        <v>2.34863</v>
      </c>
      <c r="JD25">
        <v>1.54907</v>
      </c>
      <c r="JE25">
        <v>2.5061</v>
      </c>
      <c r="JF25">
        <v>38.2568</v>
      </c>
      <c r="JG25">
        <v>24.0175</v>
      </c>
      <c r="JH25">
        <v>18</v>
      </c>
      <c r="JI25">
        <v>482.012</v>
      </c>
      <c r="JJ25">
        <v>493.849</v>
      </c>
      <c r="JK25">
        <v>30.2839</v>
      </c>
      <c r="JL25">
        <v>29.2517</v>
      </c>
      <c r="JM25">
        <v>30</v>
      </c>
      <c r="JN25">
        <v>29.4776</v>
      </c>
      <c r="JO25">
        <v>29.4735</v>
      </c>
      <c r="JP25">
        <v>22.6832</v>
      </c>
      <c r="JQ25">
        <v>8.059839999999999</v>
      </c>
      <c r="JR25">
        <v>100</v>
      </c>
      <c r="JS25">
        <v>30.2875</v>
      </c>
      <c r="JT25">
        <v>420</v>
      </c>
      <c r="JU25">
        <v>23.4104</v>
      </c>
      <c r="JV25">
        <v>101.81</v>
      </c>
      <c r="JW25">
        <v>91.21550000000001</v>
      </c>
    </row>
    <row r="26" spans="1:283">
      <c r="A26">
        <v>8</v>
      </c>
      <c r="B26">
        <v>1759008231.6</v>
      </c>
      <c r="C26">
        <v>14</v>
      </c>
      <c r="D26" t="s">
        <v>439</v>
      </c>
      <c r="E26" t="s">
        <v>440</v>
      </c>
      <c r="F26">
        <v>5</v>
      </c>
      <c r="G26" t="s">
        <v>419</v>
      </c>
      <c r="H26">
        <v>1759008228.6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2.7</v>
      </c>
      <c r="CZ26">
        <v>0.5</v>
      </c>
      <c r="DA26" t="s">
        <v>421</v>
      </c>
      <c r="DB26">
        <v>2</v>
      </c>
      <c r="DC26">
        <v>1759008228.6</v>
      </c>
      <c r="DD26">
        <v>421.5885555555556</v>
      </c>
      <c r="DE26">
        <v>420.0072222222223</v>
      </c>
      <c r="DF26">
        <v>23.51225555555556</v>
      </c>
      <c r="DG26">
        <v>23.36404444444445</v>
      </c>
      <c r="DH26">
        <v>423.1551111111111</v>
      </c>
      <c r="DI26">
        <v>23.19326666666667</v>
      </c>
      <c r="DJ26">
        <v>500.0257777777778</v>
      </c>
      <c r="DK26">
        <v>90.29793333333333</v>
      </c>
      <c r="DL26">
        <v>0.06554854444444444</v>
      </c>
      <c r="DM26">
        <v>29.91686666666667</v>
      </c>
      <c r="DN26">
        <v>29.99757777777777</v>
      </c>
      <c r="DO26">
        <v>999.9000000000001</v>
      </c>
      <c r="DP26">
        <v>0</v>
      </c>
      <c r="DQ26">
        <v>0</v>
      </c>
      <c r="DR26">
        <v>10006.65222222222</v>
      </c>
      <c r="DS26">
        <v>0</v>
      </c>
      <c r="DT26">
        <v>3.33927</v>
      </c>
      <c r="DU26">
        <v>1.581522222222222</v>
      </c>
      <c r="DV26">
        <v>431.7398888888889</v>
      </c>
      <c r="DW26">
        <v>430.055</v>
      </c>
      <c r="DX26">
        <v>0.148206</v>
      </c>
      <c r="DY26">
        <v>420.0072222222223</v>
      </c>
      <c r="DZ26">
        <v>23.36404444444445</v>
      </c>
      <c r="EA26">
        <v>2.12311</v>
      </c>
      <c r="EB26">
        <v>2.109725555555555</v>
      </c>
      <c r="EC26">
        <v>18.39362222222222</v>
      </c>
      <c r="ED26">
        <v>18.29281111111111</v>
      </c>
      <c r="EE26">
        <v>0.00500078</v>
      </c>
      <c r="EF26">
        <v>0</v>
      </c>
      <c r="EG26">
        <v>0</v>
      </c>
      <c r="EH26">
        <v>0</v>
      </c>
      <c r="EI26">
        <v>233.7333333333333</v>
      </c>
      <c r="EJ26">
        <v>0.00500078</v>
      </c>
      <c r="EK26">
        <v>-17.47777777777778</v>
      </c>
      <c r="EL26">
        <v>-0.08888888888888889</v>
      </c>
      <c r="EM26">
        <v>35.25666666666667</v>
      </c>
      <c r="EN26">
        <v>39.79144444444445</v>
      </c>
      <c r="EO26">
        <v>37.44422222222222</v>
      </c>
      <c r="EP26">
        <v>40.00677777777778</v>
      </c>
      <c r="EQ26">
        <v>38.04155555555556</v>
      </c>
      <c r="ER26">
        <v>0</v>
      </c>
      <c r="ES26">
        <v>0</v>
      </c>
      <c r="ET26">
        <v>0</v>
      </c>
      <c r="EU26">
        <v>1759008226.1</v>
      </c>
      <c r="EV26">
        <v>0</v>
      </c>
      <c r="EW26">
        <v>234.416</v>
      </c>
      <c r="EX26">
        <v>-34.72307663123737</v>
      </c>
      <c r="EY26">
        <v>29.28461513789685</v>
      </c>
      <c r="EZ26">
        <v>-18.552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1.59097775</v>
      </c>
      <c r="FP26">
        <v>0.03558833020637581</v>
      </c>
      <c r="FQ26">
        <v>0.04917569727454305</v>
      </c>
      <c r="FR26">
        <v>1</v>
      </c>
      <c r="FS26">
        <v>236.4588235294118</v>
      </c>
      <c r="FT26">
        <v>-25.64400294822746</v>
      </c>
      <c r="FU26">
        <v>6.068051225454553</v>
      </c>
      <c r="FV26">
        <v>0</v>
      </c>
      <c r="FW26">
        <v>0.1467988</v>
      </c>
      <c r="FX26">
        <v>0.01399749343339597</v>
      </c>
      <c r="FY26">
        <v>0.001635295664398336</v>
      </c>
      <c r="FZ26">
        <v>1</v>
      </c>
      <c r="GA26">
        <v>2</v>
      </c>
      <c r="GB26">
        <v>3</v>
      </c>
      <c r="GC26" t="s">
        <v>423</v>
      </c>
      <c r="GD26">
        <v>3.10309</v>
      </c>
      <c r="GE26">
        <v>2.72353</v>
      </c>
      <c r="GF26">
        <v>0.0882305</v>
      </c>
      <c r="GG26">
        <v>0.0877579</v>
      </c>
      <c r="GH26">
        <v>0.105922</v>
      </c>
      <c r="GI26">
        <v>0.106902</v>
      </c>
      <c r="GJ26">
        <v>23798.8</v>
      </c>
      <c r="GK26">
        <v>21611.1</v>
      </c>
      <c r="GL26">
        <v>26666.3</v>
      </c>
      <c r="GM26">
        <v>23912.8</v>
      </c>
      <c r="GN26">
        <v>38148.3</v>
      </c>
      <c r="GO26">
        <v>31557</v>
      </c>
      <c r="GP26">
        <v>46565.1</v>
      </c>
      <c r="GQ26">
        <v>37817.1</v>
      </c>
      <c r="GR26">
        <v>1.86357</v>
      </c>
      <c r="GS26">
        <v>1.8598</v>
      </c>
      <c r="GT26">
        <v>0.0887588</v>
      </c>
      <c r="GU26">
        <v>0</v>
      </c>
      <c r="GV26">
        <v>28.5603</v>
      </c>
      <c r="GW26">
        <v>999.9</v>
      </c>
      <c r="GX26">
        <v>48.2</v>
      </c>
      <c r="GY26">
        <v>31.9</v>
      </c>
      <c r="GZ26">
        <v>25.3457</v>
      </c>
      <c r="HA26">
        <v>61.25</v>
      </c>
      <c r="HB26">
        <v>19.7356</v>
      </c>
      <c r="HC26">
        <v>1</v>
      </c>
      <c r="HD26">
        <v>0.153077</v>
      </c>
      <c r="HE26">
        <v>-1.17835</v>
      </c>
      <c r="HF26">
        <v>20.2935</v>
      </c>
      <c r="HG26">
        <v>5.22268</v>
      </c>
      <c r="HH26">
        <v>11.98</v>
      </c>
      <c r="HI26">
        <v>4.96535</v>
      </c>
      <c r="HJ26">
        <v>3.276</v>
      </c>
      <c r="HK26">
        <v>9999</v>
      </c>
      <c r="HL26">
        <v>9999</v>
      </c>
      <c r="HM26">
        <v>9999</v>
      </c>
      <c r="HN26">
        <v>27.6</v>
      </c>
      <c r="HO26">
        <v>1.86432</v>
      </c>
      <c r="HP26">
        <v>1.86047</v>
      </c>
      <c r="HQ26">
        <v>1.85881</v>
      </c>
      <c r="HR26">
        <v>1.86013</v>
      </c>
      <c r="HS26">
        <v>1.8602</v>
      </c>
      <c r="HT26">
        <v>1.85869</v>
      </c>
      <c r="HU26">
        <v>1.8578</v>
      </c>
      <c r="HV26">
        <v>1.85272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-1.566</v>
      </c>
      <c r="IK26">
        <v>0.319</v>
      </c>
      <c r="IL26">
        <v>-1.253408397979514</v>
      </c>
      <c r="IM26">
        <v>-0.001407418860664216</v>
      </c>
      <c r="IN26">
        <v>1.761737584914558E-06</v>
      </c>
      <c r="IO26">
        <v>-4.339940373715102E-10</v>
      </c>
      <c r="IP26">
        <v>0.01386544786166931</v>
      </c>
      <c r="IQ26">
        <v>0.003157371658100305</v>
      </c>
      <c r="IR26">
        <v>0.0004353711720169284</v>
      </c>
      <c r="IS26">
        <v>-1.853048844677345E-07</v>
      </c>
      <c r="IT26">
        <v>2</v>
      </c>
      <c r="IU26">
        <v>1968</v>
      </c>
      <c r="IV26">
        <v>1</v>
      </c>
      <c r="IW26">
        <v>26</v>
      </c>
      <c r="IX26">
        <v>200310.4</v>
      </c>
      <c r="IY26">
        <v>200310.6</v>
      </c>
      <c r="IZ26">
        <v>1.12793</v>
      </c>
      <c r="JA26">
        <v>2.6355</v>
      </c>
      <c r="JB26">
        <v>1.49658</v>
      </c>
      <c r="JC26">
        <v>2.34985</v>
      </c>
      <c r="JD26">
        <v>1.54907</v>
      </c>
      <c r="JE26">
        <v>2.3877</v>
      </c>
      <c r="JF26">
        <v>38.2568</v>
      </c>
      <c r="JG26">
        <v>24.0175</v>
      </c>
      <c r="JH26">
        <v>18</v>
      </c>
      <c r="JI26">
        <v>481.787</v>
      </c>
      <c r="JJ26">
        <v>493.998</v>
      </c>
      <c r="JK26">
        <v>30.2854</v>
      </c>
      <c r="JL26">
        <v>29.2513</v>
      </c>
      <c r="JM26">
        <v>29.9999</v>
      </c>
      <c r="JN26">
        <v>29.4767</v>
      </c>
      <c r="JO26">
        <v>29.4735</v>
      </c>
      <c r="JP26">
        <v>22.685</v>
      </c>
      <c r="JQ26">
        <v>8.059839999999999</v>
      </c>
      <c r="JR26">
        <v>100</v>
      </c>
      <c r="JS26">
        <v>30.2875</v>
      </c>
      <c r="JT26">
        <v>420</v>
      </c>
      <c r="JU26">
        <v>23.4104</v>
      </c>
      <c r="JV26">
        <v>101.811</v>
      </c>
      <c r="JW26">
        <v>91.2152</v>
      </c>
    </row>
    <row r="27" spans="1:283">
      <c r="A27">
        <v>9</v>
      </c>
      <c r="B27">
        <v>1759008233.6</v>
      </c>
      <c r="C27">
        <v>16</v>
      </c>
      <c r="D27" t="s">
        <v>441</v>
      </c>
      <c r="E27" t="s">
        <v>442</v>
      </c>
      <c r="F27">
        <v>5</v>
      </c>
      <c r="G27" t="s">
        <v>419</v>
      </c>
      <c r="H27">
        <v>1759008230.6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2.7</v>
      </c>
      <c r="CZ27">
        <v>0.5</v>
      </c>
      <c r="DA27" t="s">
        <v>421</v>
      </c>
      <c r="DB27">
        <v>2</v>
      </c>
      <c r="DC27">
        <v>1759008230.6</v>
      </c>
      <c r="DD27">
        <v>421.6073333333333</v>
      </c>
      <c r="DE27">
        <v>419.9772222222222</v>
      </c>
      <c r="DF27">
        <v>23.51183333333334</v>
      </c>
      <c r="DG27">
        <v>23.3632</v>
      </c>
      <c r="DH27">
        <v>423.1737777777778</v>
      </c>
      <c r="DI27">
        <v>23.19284444444445</v>
      </c>
      <c r="DJ27">
        <v>499.9998888888888</v>
      </c>
      <c r="DK27">
        <v>90.29838888888888</v>
      </c>
      <c r="DL27">
        <v>0.06545414444444445</v>
      </c>
      <c r="DM27">
        <v>29.91631111111111</v>
      </c>
      <c r="DN27">
        <v>30.00273333333334</v>
      </c>
      <c r="DO27">
        <v>999.9000000000001</v>
      </c>
      <c r="DP27">
        <v>0</v>
      </c>
      <c r="DQ27">
        <v>0</v>
      </c>
      <c r="DR27">
        <v>10007.83555555555</v>
      </c>
      <c r="DS27">
        <v>0</v>
      </c>
      <c r="DT27">
        <v>3.343824444444444</v>
      </c>
      <c r="DU27">
        <v>1.630144444444444</v>
      </c>
      <c r="DV27">
        <v>431.7588888888889</v>
      </c>
      <c r="DW27">
        <v>430.0240000000001</v>
      </c>
      <c r="DX27">
        <v>0.1486154444444444</v>
      </c>
      <c r="DY27">
        <v>419.9772222222222</v>
      </c>
      <c r="DZ27">
        <v>23.3632</v>
      </c>
      <c r="EA27">
        <v>2.123081111111111</v>
      </c>
      <c r="EB27">
        <v>2.109658888888889</v>
      </c>
      <c r="EC27">
        <v>18.3934</v>
      </c>
      <c r="ED27">
        <v>18.29231111111111</v>
      </c>
      <c r="EE27">
        <v>0.00500078</v>
      </c>
      <c r="EF27">
        <v>0</v>
      </c>
      <c r="EG27">
        <v>0</v>
      </c>
      <c r="EH27">
        <v>0</v>
      </c>
      <c r="EI27">
        <v>234.4111111111111</v>
      </c>
      <c r="EJ27">
        <v>0.00500078</v>
      </c>
      <c r="EK27">
        <v>-19.28888888888889</v>
      </c>
      <c r="EL27">
        <v>-0.5666666666666667</v>
      </c>
      <c r="EM27">
        <v>35.27766666666667</v>
      </c>
      <c r="EN27">
        <v>39.83311111111111</v>
      </c>
      <c r="EO27">
        <v>37.47877777777777</v>
      </c>
      <c r="EP27">
        <v>40.06222222222222</v>
      </c>
      <c r="EQ27">
        <v>38.06233333333333</v>
      </c>
      <c r="ER27">
        <v>0</v>
      </c>
      <c r="ES27">
        <v>0</v>
      </c>
      <c r="ET27">
        <v>0</v>
      </c>
      <c r="EU27">
        <v>1759008227.9</v>
      </c>
      <c r="EV27">
        <v>0</v>
      </c>
      <c r="EW27">
        <v>233.9692307692308</v>
      </c>
      <c r="EX27">
        <v>-8.916238923567187</v>
      </c>
      <c r="EY27">
        <v>-1.569231160816193</v>
      </c>
      <c r="EZ27">
        <v>-18.51923076923077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1.598214146341463</v>
      </c>
      <c r="FP27">
        <v>0.1341315679442506</v>
      </c>
      <c r="FQ27">
        <v>0.05438721096870287</v>
      </c>
      <c r="FR27">
        <v>1</v>
      </c>
      <c r="FS27">
        <v>235.3441176470589</v>
      </c>
      <c r="FT27">
        <v>-27.91902201494892</v>
      </c>
      <c r="FU27">
        <v>6.544202246644179</v>
      </c>
      <c r="FV27">
        <v>0</v>
      </c>
      <c r="FW27">
        <v>0.1471334878048781</v>
      </c>
      <c r="FX27">
        <v>0.01435873170731726</v>
      </c>
      <c r="FY27">
        <v>0.00169167110512063</v>
      </c>
      <c r="FZ27">
        <v>1</v>
      </c>
      <c r="GA27">
        <v>2</v>
      </c>
      <c r="GB27">
        <v>3</v>
      </c>
      <c r="GC27" t="s">
        <v>423</v>
      </c>
      <c r="GD27">
        <v>3.103</v>
      </c>
      <c r="GE27">
        <v>2.72368</v>
      </c>
      <c r="GF27">
        <v>0.0882269</v>
      </c>
      <c r="GG27">
        <v>0.0877682</v>
      </c>
      <c r="GH27">
        <v>0.10592</v>
      </c>
      <c r="GI27">
        <v>0.106896</v>
      </c>
      <c r="GJ27">
        <v>23798.9</v>
      </c>
      <c r="GK27">
        <v>21610.9</v>
      </c>
      <c r="GL27">
        <v>26666.3</v>
      </c>
      <c r="GM27">
        <v>23912.8</v>
      </c>
      <c r="GN27">
        <v>38148.5</v>
      </c>
      <c r="GO27">
        <v>31557.1</v>
      </c>
      <c r="GP27">
        <v>46565.2</v>
      </c>
      <c r="GQ27">
        <v>37817</v>
      </c>
      <c r="GR27">
        <v>1.86355</v>
      </c>
      <c r="GS27">
        <v>1.8597</v>
      </c>
      <c r="GT27">
        <v>0.0889078</v>
      </c>
      <c r="GU27">
        <v>0</v>
      </c>
      <c r="GV27">
        <v>28.5591</v>
      </c>
      <c r="GW27">
        <v>999.9</v>
      </c>
      <c r="GX27">
        <v>48.2</v>
      </c>
      <c r="GY27">
        <v>31.9</v>
      </c>
      <c r="GZ27">
        <v>25.3439</v>
      </c>
      <c r="HA27">
        <v>61.44</v>
      </c>
      <c r="HB27">
        <v>19.9239</v>
      </c>
      <c r="HC27">
        <v>1</v>
      </c>
      <c r="HD27">
        <v>0.153036</v>
      </c>
      <c r="HE27">
        <v>-1.16828</v>
      </c>
      <c r="HF27">
        <v>20.2936</v>
      </c>
      <c r="HG27">
        <v>5.22283</v>
      </c>
      <c r="HH27">
        <v>11.98</v>
      </c>
      <c r="HI27">
        <v>4.96545</v>
      </c>
      <c r="HJ27">
        <v>3.27598</v>
      </c>
      <c r="HK27">
        <v>9999</v>
      </c>
      <c r="HL27">
        <v>9999</v>
      </c>
      <c r="HM27">
        <v>9999</v>
      </c>
      <c r="HN27">
        <v>27.6</v>
      </c>
      <c r="HO27">
        <v>1.86432</v>
      </c>
      <c r="HP27">
        <v>1.86045</v>
      </c>
      <c r="HQ27">
        <v>1.85881</v>
      </c>
      <c r="HR27">
        <v>1.86013</v>
      </c>
      <c r="HS27">
        <v>1.8602</v>
      </c>
      <c r="HT27">
        <v>1.8587</v>
      </c>
      <c r="HU27">
        <v>1.85779</v>
      </c>
      <c r="HV27">
        <v>1.85272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-1.566</v>
      </c>
      <c r="IK27">
        <v>0.319</v>
      </c>
      <c r="IL27">
        <v>-1.253408397979514</v>
      </c>
      <c r="IM27">
        <v>-0.001407418860664216</v>
      </c>
      <c r="IN27">
        <v>1.761737584914558E-06</v>
      </c>
      <c r="IO27">
        <v>-4.339940373715102E-10</v>
      </c>
      <c r="IP27">
        <v>0.01386544786166931</v>
      </c>
      <c r="IQ27">
        <v>0.003157371658100305</v>
      </c>
      <c r="IR27">
        <v>0.0004353711720169284</v>
      </c>
      <c r="IS27">
        <v>-1.853048844677345E-07</v>
      </c>
      <c r="IT27">
        <v>2</v>
      </c>
      <c r="IU27">
        <v>1968</v>
      </c>
      <c r="IV27">
        <v>1</v>
      </c>
      <c r="IW27">
        <v>26</v>
      </c>
      <c r="IX27">
        <v>200310.5</v>
      </c>
      <c r="IY27">
        <v>200310.7</v>
      </c>
      <c r="IZ27">
        <v>1.12793</v>
      </c>
      <c r="JA27">
        <v>2.62329</v>
      </c>
      <c r="JB27">
        <v>1.49658</v>
      </c>
      <c r="JC27">
        <v>2.34863</v>
      </c>
      <c r="JD27">
        <v>1.54907</v>
      </c>
      <c r="JE27">
        <v>2.48535</v>
      </c>
      <c r="JF27">
        <v>38.2568</v>
      </c>
      <c r="JG27">
        <v>24.0262</v>
      </c>
      <c r="JH27">
        <v>18</v>
      </c>
      <c r="JI27">
        <v>481.763</v>
      </c>
      <c r="JJ27">
        <v>493.932</v>
      </c>
      <c r="JK27">
        <v>30.2872</v>
      </c>
      <c r="JL27">
        <v>29.2513</v>
      </c>
      <c r="JM27">
        <v>29.9999</v>
      </c>
      <c r="JN27">
        <v>29.4754</v>
      </c>
      <c r="JO27">
        <v>29.4735</v>
      </c>
      <c r="JP27">
        <v>22.684</v>
      </c>
      <c r="JQ27">
        <v>8.059839999999999</v>
      </c>
      <c r="JR27">
        <v>100</v>
      </c>
      <c r="JS27">
        <v>30.2768</v>
      </c>
      <c r="JT27">
        <v>420</v>
      </c>
      <c r="JU27">
        <v>23.4104</v>
      </c>
      <c r="JV27">
        <v>101.811</v>
      </c>
      <c r="JW27">
        <v>91.21510000000001</v>
      </c>
    </row>
    <row r="28" spans="1:283">
      <c r="A28">
        <v>10</v>
      </c>
      <c r="B28">
        <v>1759008235.6</v>
      </c>
      <c r="C28">
        <v>18</v>
      </c>
      <c r="D28" t="s">
        <v>443</v>
      </c>
      <c r="E28" t="s">
        <v>444</v>
      </c>
      <c r="F28">
        <v>5</v>
      </c>
      <c r="G28" t="s">
        <v>419</v>
      </c>
      <c r="H28">
        <v>1759008232.6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2.7</v>
      </c>
      <c r="CZ28">
        <v>0.5</v>
      </c>
      <c r="DA28" t="s">
        <v>421</v>
      </c>
      <c r="DB28">
        <v>2</v>
      </c>
      <c r="DC28">
        <v>1759008232.6</v>
      </c>
      <c r="DD28">
        <v>421.6058888888889</v>
      </c>
      <c r="DE28">
        <v>419.9497777777778</v>
      </c>
      <c r="DF28">
        <v>23.51141111111111</v>
      </c>
      <c r="DG28">
        <v>23.36188888888889</v>
      </c>
      <c r="DH28">
        <v>423.1723333333334</v>
      </c>
      <c r="DI28">
        <v>23.19243333333334</v>
      </c>
      <c r="DJ28">
        <v>499.9628888888889</v>
      </c>
      <c r="DK28">
        <v>90.29950000000001</v>
      </c>
      <c r="DL28">
        <v>0.06554111111111111</v>
      </c>
      <c r="DM28">
        <v>29.91625555555556</v>
      </c>
      <c r="DN28">
        <v>30.00507777777778</v>
      </c>
      <c r="DO28">
        <v>999.9000000000001</v>
      </c>
      <c r="DP28">
        <v>0</v>
      </c>
      <c r="DQ28">
        <v>0</v>
      </c>
      <c r="DR28">
        <v>9998.261111111111</v>
      </c>
      <c r="DS28">
        <v>0</v>
      </c>
      <c r="DT28">
        <v>3.350403333333333</v>
      </c>
      <c r="DU28">
        <v>1.65622</v>
      </c>
      <c r="DV28">
        <v>431.7572222222223</v>
      </c>
      <c r="DW28">
        <v>429.9952222222222</v>
      </c>
      <c r="DX28">
        <v>0.149511</v>
      </c>
      <c r="DY28">
        <v>419.9497777777778</v>
      </c>
      <c r="DZ28">
        <v>23.36188888888889</v>
      </c>
      <c r="EA28">
        <v>2.123068888888889</v>
      </c>
      <c r="EB28">
        <v>2.109566666666667</v>
      </c>
      <c r="EC28">
        <v>18.39332222222222</v>
      </c>
      <c r="ED28">
        <v>18.2916</v>
      </c>
      <c r="EE28">
        <v>0.00500078</v>
      </c>
      <c r="EF28">
        <v>0</v>
      </c>
      <c r="EG28">
        <v>0</v>
      </c>
      <c r="EH28">
        <v>0</v>
      </c>
      <c r="EI28">
        <v>236.3111111111111</v>
      </c>
      <c r="EJ28">
        <v>0.00500078</v>
      </c>
      <c r="EK28">
        <v>-18.41111111111111</v>
      </c>
      <c r="EL28">
        <v>-0.01111111111111102</v>
      </c>
      <c r="EM28">
        <v>35.28466666666667</v>
      </c>
      <c r="EN28">
        <v>39.87477777777778</v>
      </c>
      <c r="EO28">
        <v>37.49266666666666</v>
      </c>
      <c r="EP28">
        <v>40.11788888888889</v>
      </c>
      <c r="EQ28">
        <v>38.09</v>
      </c>
      <c r="ER28">
        <v>0</v>
      </c>
      <c r="ES28">
        <v>0</v>
      </c>
      <c r="ET28">
        <v>0</v>
      </c>
      <c r="EU28">
        <v>1759008230.3</v>
      </c>
      <c r="EV28">
        <v>0</v>
      </c>
      <c r="EW28">
        <v>234.0307692307692</v>
      </c>
      <c r="EX28">
        <v>-2.557264582906678</v>
      </c>
      <c r="EY28">
        <v>1.579486926818198</v>
      </c>
      <c r="EZ28">
        <v>-18.49230769230769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1.6042485</v>
      </c>
      <c r="FP28">
        <v>0.1358060037523473</v>
      </c>
      <c r="FQ28">
        <v>0.0539370691431227</v>
      </c>
      <c r="FR28">
        <v>1</v>
      </c>
      <c r="FS28">
        <v>234.7941176470588</v>
      </c>
      <c r="FT28">
        <v>-11.74331526469561</v>
      </c>
      <c r="FU28">
        <v>6.566982527430004</v>
      </c>
      <c r="FV28">
        <v>0</v>
      </c>
      <c r="FW28">
        <v>0.14783205</v>
      </c>
      <c r="FX28">
        <v>0.01377404127579704</v>
      </c>
      <c r="FY28">
        <v>0.001604527188146088</v>
      </c>
      <c r="FZ28">
        <v>1</v>
      </c>
      <c r="GA28">
        <v>2</v>
      </c>
      <c r="GB28">
        <v>3</v>
      </c>
      <c r="GC28" t="s">
        <v>423</v>
      </c>
      <c r="GD28">
        <v>3.10308</v>
      </c>
      <c r="GE28">
        <v>2.72381</v>
      </c>
      <c r="GF28">
        <v>0.08822489999999999</v>
      </c>
      <c r="GG28">
        <v>0.08777020000000001</v>
      </c>
      <c r="GH28">
        <v>0.10592</v>
      </c>
      <c r="GI28">
        <v>0.106895</v>
      </c>
      <c r="GJ28">
        <v>23799</v>
      </c>
      <c r="GK28">
        <v>21610.9</v>
      </c>
      <c r="GL28">
        <v>26666.4</v>
      </c>
      <c r="GM28">
        <v>23912.9</v>
      </c>
      <c r="GN28">
        <v>38148.6</v>
      </c>
      <c r="GO28">
        <v>31557.1</v>
      </c>
      <c r="GP28">
        <v>46565.3</v>
      </c>
      <c r="GQ28">
        <v>37816.9</v>
      </c>
      <c r="GR28">
        <v>1.8639</v>
      </c>
      <c r="GS28">
        <v>1.85958</v>
      </c>
      <c r="GT28">
        <v>0.0885576</v>
      </c>
      <c r="GU28">
        <v>0</v>
      </c>
      <c r="GV28">
        <v>28.558</v>
      </c>
      <c r="GW28">
        <v>999.9</v>
      </c>
      <c r="GX28">
        <v>48.2</v>
      </c>
      <c r="GY28">
        <v>31.9</v>
      </c>
      <c r="GZ28">
        <v>25.343</v>
      </c>
      <c r="HA28">
        <v>61.27</v>
      </c>
      <c r="HB28">
        <v>19.7676</v>
      </c>
      <c r="HC28">
        <v>1</v>
      </c>
      <c r="HD28">
        <v>0.153008</v>
      </c>
      <c r="HE28">
        <v>-1.14106</v>
      </c>
      <c r="HF28">
        <v>20.2938</v>
      </c>
      <c r="HG28">
        <v>5.22253</v>
      </c>
      <c r="HH28">
        <v>11.98</v>
      </c>
      <c r="HI28">
        <v>4.96555</v>
      </c>
      <c r="HJ28">
        <v>3.27598</v>
      </c>
      <c r="HK28">
        <v>9999</v>
      </c>
      <c r="HL28">
        <v>9999</v>
      </c>
      <c r="HM28">
        <v>9999</v>
      </c>
      <c r="HN28">
        <v>27.6</v>
      </c>
      <c r="HO28">
        <v>1.86431</v>
      </c>
      <c r="HP28">
        <v>1.86046</v>
      </c>
      <c r="HQ28">
        <v>1.8588</v>
      </c>
      <c r="HR28">
        <v>1.86013</v>
      </c>
      <c r="HS28">
        <v>1.8602</v>
      </c>
      <c r="HT28">
        <v>1.85869</v>
      </c>
      <c r="HU28">
        <v>1.85777</v>
      </c>
      <c r="HV28">
        <v>1.85272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-1.566</v>
      </c>
      <c r="IK28">
        <v>0.3189</v>
      </c>
      <c r="IL28">
        <v>-1.253408397979514</v>
      </c>
      <c r="IM28">
        <v>-0.001407418860664216</v>
      </c>
      <c r="IN28">
        <v>1.761737584914558E-06</v>
      </c>
      <c r="IO28">
        <v>-4.339940373715102E-10</v>
      </c>
      <c r="IP28">
        <v>0.01386544786166931</v>
      </c>
      <c r="IQ28">
        <v>0.003157371658100305</v>
      </c>
      <c r="IR28">
        <v>0.0004353711720169284</v>
      </c>
      <c r="IS28">
        <v>-1.853048844677345E-07</v>
      </c>
      <c r="IT28">
        <v>2</v>
      </c>
      <c r="IU28">
        <v>1968</v>
      </c>
      <c r="IV28">
        <v>1</v>
      </c>
      <c r="IW28">
        <v>26</v>
      </c>
      <c r="IX28">
        <v>200310.5</v>
      </c>
      <c r="IY28">
        <v>200310.7</v>
      </c>
      <c r="IZ28">
        <v>1.12793</v>
      </c>
      <c r="JA28">
        <v>2.62573</v>
      </c>
      <c r="JB28">
        <v>1.49658</v>
      </c>
      <c r="JC28">
        <v>2.34863</v>
      </c>
      <c r="JD28">
        <v>1.54907</v>
      </c>
      <c r="JE28">
        <v>2.50122</v>
      </c>
      <c r="JF28">
        <v>38.2568</v>
      </c>
      <c r="JG28">
        <v>24.0175</v>
      </c>
      <c r="JH28">
        <v>18</v>
      </c>
      <c r="JI28">
        <v>481.964</v>
      </c>
      <c r="JJ28">
        <v>493.843</v>
      </c>
      <c r="JK28">
        <v>30.2864</v>
      </c>
      <c r="JL28">
        <v>29.2504</v>
      </c>
      <c r="JM28">
        <v>29.9999</v>
      </c>
      <c r="JN28">
        <v>29.4751</v>
      </c>
      <c r="JO28">
        <v>29.4727</v>
      </c>
      <c r="JP28">
        <v>22.6863</v>
      </c>
      <c r="JQ28">
        <v>8.059839999999999</v>
      </c>
      <c r="JR28">
        <v>100</v>
      </c>
      <c r="JS28">
        <v>30.2768</v>
      </c>
      <c r="JT28">
        <v>420</v>
      </c>
      <c r="JU28">
        <v>23.4104</v>
      </c>
      <c r="JV28">
        <v>101.811</v>
      </c>
      <c r="JW28">
        <v>91.21510000000001</v>
      </c>
    </row>
    <row r="29" spans="1:283">
      <c r="A29">
        <v>11</v>
      </c>
      <c r="B29">
        <v>1759008237.6</v>
      </c>
      <c r="C29">
        <v>20</v>
      </c>
      <c r="D29" t="s">
        <v>445</v>
      </c>
      <c r="E29" t="s">
        <v>446</v>
      </c>
      <c r="F29">
        <v>5</v>
      </c>
      <c r="G29" t="s">
        <v>419</v>
      </c>
      <c r="H29">
        <v>1759008234.6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2.7</v>
      </c>
      <c r="CZ29">
        <v>0.5</v>
      </c>
      <c r="DA29" t="s">
        <v>421</v>
      </c>
      <c r="DB29">
        <v>2</v>
      </c>
      <c r="DC29">
        <v>1759008234.6</v>
      </c>
      <c r="DD29">
        <v>421.5867777777778</v>
      </c>
      <c r="DE29">
        <v>419.9498888888888</v>
      </c>
      <c r="DF29">
        <v>23.5107</v>
      </c>
      <c r="DG29">
        <v>23.36064444444445</v>
      </c>
      <c r="DH29">
        <v>423.1533333333334</v>
      </c>
      <c r="DI29">
        <v>23.19175555555556</v>
      </c>
      <c r="DJ29">
        <v>499.9387777777777</v>
      </c>
      <c r="DK29">
        <v>90.30088888888889</v>
      </c>
      <c r="DL29">
        <v>0.06563678888888888</v>
      </c>
      <c r="DM29">
        <v>29.91668888888889</v>
      </c>
      <c r="DN29">
        <v>30.0032</v>
      </c>
      <c r="DO29">
        <v>999.9000000000001</v>
      </c>
      <c r="DP29">
        <v>0</v>
      </c>
      <c r="DQ29">
        <v>0</v>
      </c>
      <c r="DR29">
        <v>9997.769999999999</v>
      </c>
      <c r="DS29">
        <v>0</v>
      </c>
      <c r="DT29">
        <v>3.360523333333333</v>
      </c>
      <c r="DU29">
        <v>1.637118888888889</v>
      </c>
      <c r="DV29">
        <v>431.7373333333333</v>
      </c>
      <c r="DW29">
        <v>429.9948888888889</v>
      </c>
      <c r="DX29">
        <v>0.1500526666666667</v>
      </c>
      <c r="DY29">
        <v>419.9498888888888</v>
      </c>
      <c r="DZ29">
        <v>23.36064444444445</v>
      </c>
      <c r="EA29">
        <v>2.123036666666666</v>
      </c>
      <c r="EB29">
        <v>2.109485555555556</v>
      </c>
      <c r="EC29">
        <v>18.39307777777778</v>
      </c>
      <c r="ED29">
        <v>18.29097777777778</v>
      </c>
      <c r="EE29">
        <v>0.00500078</v>
      </c>
      <c r="EF29">
        <v>0</v>
      </c>
      <c r="EG29">
        <v>0</v>
      </c>
      <c r="EH29">
        <v>0</v>
      </c>
      <c r="EI29">
        <v>236.6333333333334</v>
      </c>
      <c r="EJ29">
        <v>0.00500078</v>
      </c>
      <c r="EK29">
        <v>-20.88888888888889</v>
      </c>
      <c r="EL29">
        <v>-0.1555555555555555</v>
      </c>
      <c r="EM29">
        <v>35.29855555555556</v>
      </c>
      <c r="EN29">
        <v>39.91644444444445</v>
      </c>
      <c r="EO29">
        <v>37.437</v>
      </c>
      <c r="EP29">
        <v>40.15955555555556</v>
      </c>
      <c r="EQ29">
        <v>38.11777777777777</v>
      </c>
      <c r="ER29">
        <v>0</v>
      </c>
      <c r="ES29">
        <v>0</v>
      </c>
      <c r="ET29">
        <v>0</v>
      </c>
      <c r="EU29">
        <v>1759008232.1</v>
      </c>
      <c r="EV29">
        <v>0</v>
      </c>
      <c r="EW29">
        <v>234.288</v>
      </c>
      <c r="EX29">
        <v>15.35384650155156</v>
      </c>
      <c r="EY29">
        <v>-14.96153867355235</v>
      </c>
      <c r="EZ29">
        <v>-18.764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1.607648536585366</v>
      </c>
      <c r="FP29">
        <v>0.1198233449477347</v>
      </c>
      <c r="FQ29">
        <v>0.05297403830598327</v>
      </c>
      <c r="FR29">
        <v>1</v>
      </c>
      <c r="FS29">
        <v>234.9823529411765</v>
      </c>
      <c r="FT29">
        <v>-9.616500874814269</v>
      </c>
      <c r="FU29">
        <v>6.417552703247708</v>
      </c>
      <c r="FV29">
        <v>0</v>
      </c>
      <c r="FW29">
        <v>0.1481398048780488</v>
      </c>
      <c r="FX29">
        <v>0.01383413937282236</v>
      </c>
      <c r="FY29">
        <v>0.001631803658973594</v>
      </c>
      <c r="FZ29">
        <v>1</v>
      </c>
      <c r="GA29">
        <v>2</v>
      </c>
      <c r="GB29">
        <v>3</v>
      </c>
      <c r="GC29" t="s">
        <v>423</v>
      </c>
      <c r="GD29">
        <v>3.10316</v>
      </c>
      <c r="GE29">
        <v>2.7238</v>
      </c>
      <c r="GF29">
        <v>0.08822489999999999</v>
      </c>
      <c r="GG29">
        <v>0.0877677</v>
      </c>
      <c r="GH29">
        <v>0.10592</v>
      </c>
      <c r="GI29">
        <v>0.106897</v>
      </c>
      <c r="GJ29">
        <v>23799</v>
      </c>
      <c r="GK29">
        <v>21611</v>
      </c>
      <c r="GL29">
        <v>26666.4</v>
      </c>
      <c r="GM29">
        <v>23912.9</v>
      </c>
      <c r="GN29">
        <v>38148.6</v>
      </c>
      <c r="GO29">
        <v>31557</v>
      </c>
      <c r="GP29">
        <v>46565.4</v>
      </c>
      <c r="GQ29">
        <v>37816.9</v>
      </c>
      <c r="GR29">
        <v>1.86397</v>
      </c>
      <c r="GS29">
        <v>1.85965</v>
      </c>
      <c r="GT29">
        <v>0.0881627</v>
      </c>
      <c r="GU29">
        <v>0</v>
      </c>
      <c r="GV29">
        <v>28.558</v>
      </c>
      <c r="GW29">
        <v>999.9</v>
      </c>
      <c r="GX29">
        <v>48.2</v>
      </c>
      <c r="GY29">
        <v>31.9</v>
      </c>
      <c r="GZ29">
        <v>25.3441</v>
      </c>
      <c r="HA29">
        <v>60.98</v>
      </c>
      <c r="HB29">
        <v>19.7155</v>
      </c>
      <c r="HC29">
        <v>1</v>
      </c>
      <c r="HD29">
        <v>0.152706</v>
      </c>
      <c r="HE29">
        <v>-1.13051</v>
      </c>
      <c r="HF29">
        <v>20.2938</v>
      </c>
      <c r="HG29">
        <v>5.22163</v>
      </c>
      <c r="HH29">
        <v>11.98</v>
      </c>
      <c r="HI29">
        <v>4.96535</v>
      </c>
      <c r="HJ29">
        <v>3.27598</v>
      </c>
      <c r="HK29">
        <v>9999</v>
      </c>
      <c r="HL29">
        <v>9999</v>
      </c>
      <c r="HM29">
        <v>9999</v>
      </c>
      <c r="HN29">
        <v>27.6</v>
      </c>
      <c r="HO29">
        <v>1.8643</v>
      </c>
      <c r="HP29">
        <v>1.86045</v>
      </c>
      <c r="HQ29">
        <v>1.85879</v>
      </c>
      <c r="HR29">
        <v>1.86013</v>
      </c>
      <c r="HS29">
        <v>1.8602</v>
      </c>
      <c r="HT29">
        <v>1.85868</v>
      </c>
      <c r="HU29">
        <v>1.85778</v>
      </c>
      <c r="HV29">
        <v>1.85272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-1.566</v>
      </c>
      <c r="IK29">
        <v>0.3189</v>
      </c>
      <c r="IL29">
        <v>-1.253408397979514</v>
      </c>
      <c r="IM29">
        <v>-0.001407418860664216</v>
      </c>
      <c r="IN29">
        <v>1.761737584914558E-06</v>
      </c>
      <c r="IO29">
        <v>-4.339940373715102E-10</v>
      </c>
      <c r="IP29">
        <v>0.01386544786166931</v>
      </c>
      <c r="IQ29">
        <v>0.003157371658100305</v>
      </c>
      <c r="IR29">
        <v>0.0004353711720169284</v>
      </c>
      <c r="IS29">
        <v>-1.853048844677345E-07</v>
      </c>
      <c r="IT29">
        <v>2</v>
      </c>
      <c r="IU29">
        <v>1968</v>
      </c>
      <c r="IV29">
        <v>1</v>
      </c>
      <c r="IW29">
        <v>26</v>
      </c>
      <c r="IX29">
        <v>200310.5</v>
      </c>
      <c r="IY29">
        <v>200310.7</v>
      </c>
      <c r="IZ29">
        <v>1.12793</v>
      </c>
      <c r="JA29">
        <v>2.6355</v>
      </c>
      <c r="JB29">
        <v>1.49658</v>
      </c>
      <c r="JC29">
        <v>2.34863</v>
      </c>
      <c r="JD29">
        <v>1.54907</v>
      </c>
      <c r="JE29">
        <v>2.37061</v>
      </c>
      <c r="JF29">
        <v>38.2568</v>
      </c>
      <c r="JG29">
        <v>24.0175</v>
      </c>
      <c r="JH29">
        <v>18</v>
      </c>
      <c r="JI29">
        <v>482.007</v>
      </c>
      <c r="JJ29">
        <v>493.883</v>
      </c>
      <c r="JK29">
        <v>30.2823</v>
      </c>
      <c r="JL29">
        <v>29.2492</v>
      </c>
      <c r="JM29">
        <v>29.9998</v>
      </c>
      <c r="JN29">
        <v>29.4751</v>
      </c>
      <c r="JO29">
        <v>29.4715</v>
      </c>
      <c r="JP29">
        <v>22.6867</v>
      </c>
      <c r="JQ29">
        <v>8.059839999999999</v>
      </c>
      <c r="JR29">
        <v>100</v>
      </c>
      <c r="JS29">
        <v>30.2768</v>
      </c>
      <c r="JT29">
        <v>420</v>
      </c>
      <c r="JU29">
        <v>23.4104</v>
      </c>
      <c r="JV29">
        <v>101.811</v>
      </c>
      <c r="JW29">
        <v>91.21510000000001</v>
      </c>
    </row>
    <row r="30" spans="1:283">
      <c r="A30">
        <v>12</v>
      </c>
      <c r="B30">
        <v>1759008239.6</v>
      </c>
      <c r="C30">
        <v>22</v>
      </c>
      <c r="D30" t="s">
        <v>447</v>
      </c>
      <c r="E30" t="s">
        <v>448</v>
      </c>
      <c r="F30">
        <v>5</v>
      </c>
      <c r="G30" t="s">
        <v>419</v>
      </c>
      <c r="H30">
        <v>1759008236.6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2.7</v>
      </c>
      <c r="CZ30">
        <v>0.5</v>
      </c>
      <c r="DA30" t="s">
        <v>421</v>
      </c>
      <c r="DB30">
        <v>2</v>
      </c>
      <c r="DC30">
        <v>1759008236.6</v>
      </c>
      <c r="DD30">
        <v>421.582</v>
      </c>
      <c r="DE30">
        <v>419.9531111111111</v>
      </c>
      <c r="DF30">
        <v>23.51012222222222</v>
      </c>
      <c r="DG30">
        <v>23.35984444444444</v>
      </c>
      <c r="DH30">
        <v>423.1483333333333</v>
      </c>
      <c r="DI30">
        <v>23.1912</v>
      </c>
      <c r="DJ30">
        <v>499.997</v>
      </c>
      <c r="DK30">
        <v>90.30177777777777</v>
      </c>
      <c r="DL30">
        <v>0.06562739999999999</v>
      </c>
      <c r="DM30">
        <v>29.91705555555556</v>
      </c>
      <c r="DN30">
        <v>29.99912222222222</v>
      </c>
      <c r="DO30">
        <v>999.9000000000001</v>
      </c>
      <c r="DP30">
        <v>0</v>
      </c>
      <c r="DQ30">
        <v>0</v>
      </c>
      <c r="DR30">
        <v>10004.10333333333</v>
      </c>
      <c r="DS30">
        <v>0</v>
      </c>
      <c r="DT30">
        <v>3.366088888888889</v>
      </c>
      <c r="DU30">
        <v>1.628908888888889</v>
      </c>
      <c r="DV30">
        <v>431.732</v>
      </c>
      <c r="DW30">
        <v>429.9978888888889</v>
      </c>
      <c r="DX30">
        <v>0.1502757777777778</v>
      </c>
      <c r="DY30">
        <v>419.9531111111111</v>
      </c>
      <c r="DZ30">
        <v>23.35984444444444</v>
      </c>
      <c r="EA30">
        <v>2.123005555555556</v>
      </c>
      <c r="EB30">
        <v>2.109434444444444</v>
      </c>
      <c r="EC30">
        <v>18.39285555555556</v>
      </c>
      <c r="ED30">
        <v>18.29058888888889</v>
      </c>
      <c r="EE30">
        <v>0.00500078</v>
      </c>
      <c r="EF30">
        <v>0</v>
      </c>
      <c r="EG30">
        <v>0</v>
      </c>
      <c r="EH30">
        <v>0</v>
      </c>
      <c r="EI30">
        <v>235.7222222222222</v>
      </c>
      <c r="EJ30">
        <v>0.00500078</v>
      </c>
      <c r="EK30">
        <v>-16.74444444444444</v>
      </c>
      <c r="EL30">
        <v>0.2222222222222221</v>
      </c>
      <c r="EM30">
        <v>35.30544444444445</v>
      </c>
      <c r="EN30">
        <v>39.94411111111111</v>
      </c>
      <c r="EO30">
        <v>37.40922222222222</v>
      </c>
      <c r="EP30">
        <v>40.20122222222223</v>
      </c>
      <c r="EQ30">
        <v>38.13866666666667</v>
      </c>
      <c r="ER30">
        <v>0</v>
      </c>
      <c r="ES30">
        <v>0</v>
      </c>
      <c r="ET30">
        <v>0</v>
      </c>
      <c r="EU30">
        <v>1759008233.9</v>
      </c>
      <c r="EV30">
        <v>0</v>
      </c>
      <c r="EW30">
        <v>234.15</v>
      </c>
      <c r="EX30">
        <v>13.78119685235557</v>
      </c>
      <c r="EY30">
        <v>0.6324785430258755</v>
      </c>
      <c r="EZ30">
        <v>-17.71923076923077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1.61042425</v>
      </c>
      <c r="FP30">
        <v>0.1563688930581593</v>
      </c>
      <c r="FQ30">
        <v>0.05326446939036847</v>
      </c>
      <c r="FR30">
        <v>1</v>
      </c>
      <c r="FS30">
        <v>234.2176470588235</v>
      </c>
      <c r="FT30">
        <v>5.998472291459791</v>
      </c>
      <c r="FU30">
        <v>6.078093285980366</v>
      </c>
      <c r="FV30">
        <v>0</v>
      </c>
      <c r="FW30">
        <v>0.148762625</v>
      </c>
      <c r="FX30">
        <v>0.01281472795497158</v>
      </c>
      <c r="FY30">
        <v>0.001494057523783805</v>
      </c>
      <c r="FZ30">
        <v>1</v>
      </c>
      <c r="GA30">
        <v>2</v>
      </c>
      <c r="GB30">
        <v>3</v>
      </c>
      <c r="GC30" t="s">
        <v>423</v>
      </c>
      <c r="GD30">
        <v>3.10323</v>
      </c>
      <c r="GE30">
        <v>2.72366</v>
      </c>
      <c r="GF30">
        <v>0.08823300000000001</v>
      </c>
      <c r="GG30">
        <v>0.08777450000000001</v>
      </c>
      <c r="GH30">
        <v>0.10592</v>
      </c>
      <c r="GI30">
        <v>0.106896</v>
      </c>
      <c r="GJ30">
        <v>23798.9</v>
      </c>
      <c r="GK30">
        <v>21610.8</v>
      </c>
      <c r="GL30">
        <v>26666.5</v>
      </c>
      <c r="GM30">
        <v>23912.9</v>
      </c>
      <c r="GN30">
        <v>38148.7</v>
      </c>
      <c r="GO30">
        <v>31557.1</v>
      </c>
      <c r="GP30">
        <v>46565.4</v>
      </c>
      <c r="GQ30">
        <v>37817</v>
      </c>
      <c r="GR30">
        <v>1.86423</v>
      </c>
      <c r="GS30">
        <v>1.85947</v>
      </c>
      <c r="GT30">
        <v>0.08837879999999999</v>
      </c>
      <c r="GU30">
        <v>0</v>
      </c>
      <c r="GV30">
        <v>28.5572</v>
      </c>
      <c r="GW30">
        <v>999.9</v>
      </c>
      <c r="GX30">
        <v>48.2</v>
      </c>
      <c r="GY30">
        <v>31.9</v>
      </c>
      <c r="GZ30">
        <v>25.3428</v>
      </c>
      <c r="HA30">
        <v>61.08</v>
      </c>
      <c r="HB30">
        <v>19.8758</v>
      </c>
      <c r="HC30">
        <v>1</v>
      </c>
      <c r="HD30">
        <v>0.152447</v>
      </c>
      <c r="HE30">
        <v>-1.14037</v>
      </c>
      <c r="HF30">
        <v>20.2936</v>
      </c>
      <c r="HG30">
        <v>5.22163</v>
      </c>
      <c r="HH30">
        <v>11.98</v>
      </c>
      <c r="HI30">
        <v>4.9653</v>
      </c>
      <c r="HJ30">
        <v>3.27595</v>
      </c>
      <c r="HK30">
        <v>9999</v>
      </c>
      <c r="HL30">
        <v>9999</v>
      </c>
      <c r="HM30">
        <v>9999</v>
      </c>
      <c r="HN30">
        <v>27.6</v>
      </c>
      <c r="HO30">
        <v>1.86432</v>
      </c>
      <c r="HP30">
        <v>1.86043</v>
      </c>
      <c r="HQ30">
        <v>1.8588</v>
      </c>
      <c r="HR30">
        <v>1.86014</v>
      </c>
      <c r="HS30">
        <v>1.8602</v>
      </c>
      <c r="HT30">
        <v>1.85868</v>
      </c>
      <c r="HU30">
        <v>1.85778</v>
      </c>
      <c r="HV30">
        <v>1.85272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-1.567</v>
      </c>
      <c r="IK30">
        <v>0.3189</v>
      </c>
      <c r="IL30">
        <v>-1.253408397979514</v>
      </c>
      <c r="IM30">
        <v>-0.001407418860664216</v>
      </c>
      <c r="IN30">
        <v>1.761737584914558E-06</v>
      </c>
      <c r="IO30">
        <v>-4.339940373715102E-10</v>
      </c>
      <c r="IP30">
        <v>0.01386544786166931</v>
      </c>
      <c r="IQ30">
        <v>0.003157371658100305</v>
      </c>
      <c r="IR30">
        <v>0.0004353711720169284</v>
      </c>
      <c r="IS30">
        <v>-1.853048844677345E-07</v>
      </c>
      <c r="IT30">
        <v>2</v>
      </c>
      <c r="IU30">
        <v>1968</v>
      </c>
      <c r="IV30">
        <v>1</v>
      </c>
      <c r="IW30">
        <v>26</v>
      </c>
      <c r="IX30">
        <v>200310.6</v>
      </c>
      <c r="IY30">
        <v>200310.8</v>
      </c>
      <c r="IZ30">
        <v>1.12793</v>
      </c>
      <c r="JA30">
        <v>2.62329</v>
      </c>
      <c r="JB30">
        <v>1.49658</v>
      </c>
      <c r="JC30">
        <v>2.34863</v>
      </c>
      <c r="JD30">
        <v>1.54907</v>
      </c>
      <c r="JE30">
        <v>2.4707</v>
      </c>
      <c r="JF30">
        <v>38.2812</v>
      </c>
      <c r="JG30">
        <v>24.0175</v>
      </c>
      <c r="JH30">
        <v>18</v>
      </c>
      <c r="JI30">
        <v>482.152</v>
      </c>
      <c r="JJ30">
        <v>493.762</v>
      </c>
      <c r="JK30">
        <v>30.2787</v>
      </c>
      <c r="JL30">
        <v>29.2488</v>
      </c>
      <c r="JM30">
        <v>29.9999</v>
      </c>
      <c r="JN30">
        <v>29.4748</v>
      </c>
      <c r="JO30">
        <v>29.471</v>
      </c>
      <c r="JP30">
        <v>22.6857</v>
      </c>
      <c r="JQ30">
        <v>8.059839999999999</v>
      </c>
      <c r="JR30">
        <v>100</v>
      </c>
      <c r="JS30">
        <v>30.2767</v>
      </c>
      <c r="JT30">
        <v>420</v>
      </c>
      <c r="JU30">
        <v>23.4104</v>
      </c>
      <c r="JV30">
        <v>101.812</v>
      </c>
      <c r="JW30">
        <v>91.2152</v>
      </c>
    </row>
    <row r="31" spans="1:283">
      <c r="A31">
        <v>13</v>
      </c>
      <c r="B31">
        <v>1759008241.6</v>
      </c>
      <c r="C31">
        <v>24</v>
      </c>
      <c r="D31" t="s">
        <v>449</v>
      </c>
      <c r="E31" t="s">
        <v>450</v>
      </c>
      <c r="F31">
        <v>5</v>
      </c>
      <c r="G31" t="s">
        <v>419</v>
      </c>
      <c r="H31">
        <v>1759008238.6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2.7</v>
      </c>
      <c r="CZ31">
        <v>0.5</v>
      </c>
      <c r="DA31" t="s">
        <v>421</v>
      </c>
      <c r="DB31">
        <v>2</v>
      </c>
      <c r="DC31">
        <v>1759008238.6</v>
      </c>
      <c r="DD31">
        <v>421.5993333333333</v>
      </c>
      <c r="DE31">
        <v>419.9746666666667</v>
      </c>
      <c r="DF31">
        <v>23.51</v>
      </c>
      <c r="DG31">
        <v>23.35948888888889</v>
      </c>
      <c r="DH31">
        <v>423.1656666666667</v>
      </c>
      <c r="DI31">
        <v>23.19107777777778</v>
      </c>
      <c r="DJ31">
        <v>500.0562222222222</v>
      </c>
      <c r="DK31">
        <v>90.30195555555557</v>
      </c>
      <c r="DL31">
        <v>0.06557806666666667</v>
      </c>
      <c r="DM31">
        <v>29.91725555555555</v>
      </c>
      <c r="DN31">
        <v>29.99605555555556</v>
      </c>
      <c r="DO31">
        <v>999.9000000000001</v>
      </c>
      <c r="DP31">
        <v>0</v>
      </c>
      <c r="DQ31">
        <v>0</v>
      </c>
      <c r="DR31">
        <v>10004.31111111111</v>
      </c>
      <c r="DS31">
        <v>0</v>
      </c>
      <c r="DT31">
        <v>3.36963</v>
      </c>
      <c r="DU31">
        <v>1.624715555555555</v>
      </c>
      <c r="DV31">
        <v>431.7496666666667</v>
      </c>
      <c r="DW31">
        <v>430.0196666666666</v>
      </c>
      <c r="DX31">
        <v>0.1505064444444444</v>
      </c>
      <c r="DY31">
        <v>419.9746666666667</v>
      </c>
      <c r="DZ31">
        <v>23.35948888888889</v>
      </c>
      <c r="EA31">
        <v>2.122998888888889</v>
      </c>
      <c r="EB31">
        <v>2.109407777777778</v>
      </c>
      <c r="EC31">
        <v>18.3928</v>
      </c>
      <c r="ED31">
        <v>18.29038888888889</v>
      </c>
      <c r="EE31">
        <v>0.00500078</v>
      </c>
      <c r="EF31">
        <v>0</v>
      </c>
      <c r="EG31">
        <v>0</v>
      </c>
      <c r="EH31">
        <v>0</v>
      </c>
      <c r="EI31">
        <v>234.3</v>
      </c>
      <c r="EJ31">
        <v>0.00500078</v>
      </c>
      <c r="EK31">
        <v>-18.23333333333333</v>
      </c>
      <c r="EL31">
        <v>-0.3444444444444445</v>
      </c>
      <c r="EM31">
        <v>35.31922222222223</v>
      </c>
      <c r="EN31">
        <v>39.99955555555555</v>
      </c>
      <c r="EO31">
        <v>37.41633333333333</v>
      </c>
      <c r="EP31">
        <v>40.24977777777778</v>
      </c>
      <c r="EQ31">
        <v>38.15955555555556</v>
      </c>
      <c r="ER31">
        <v>0</v>
      </c>
      <c r="ES31">
        <v>0</v>
      </c>
      <c r="ET31">
        <v>0</v>
      </c>
      <c r="EU31">
        <v>1759008236.3</v>
      </c>
      <c r="EV31">
        <v>0</v>
      </c>
      <c r="EW31">
        <v>233.7038461538461</v>
      </c>
      <c r="EX31">
        <v>-0.7829054525006717</v>
      </c>
      <c r="EY31">
        <v>3.128205015518472</v>
      </c>
      <c r="EZ31">
        <v>-18.21923076923077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1.608770243902439</v>
      </c>
      <c r="FP31">
        <v>0.1791625087107999</v>
      </c>
      <c r="FQ31">
        <v>0.05210840536512904</v>
      </c>
      <c r="FR31">
        <v>1</v>
      </c>
      <c r="FS31">
        <v>234.0294117647059</v>
      </c>
      <c r="FT31">
        <v>-3.336898172879503</v>
      </c>
      <c r="FU31">
        <v>6.492780126542582</v>
      </c>
      <c r="FV31">
        <v>0</v>
      </c>
      <c r="FW31">
        <v>0.1489769268292683</v>
      </c>
      <c r="FX31">
        <v>0.01192139372822302</v>
      </c>
      <c r="FY31">
        <v>0.001451013327841225</v>
      </c>
      <c r="FZ31">
        <v>1</v>
      </c>
      <c r="GA31">
        <v>2</v>
      </c>
      <c r="GB31">
        <v>3</v>
      </c>
      <c r="GC31" t="s">
        <v>423</v>
      </c>
      <c r="GD31">
        <v>3.10307</v>
      </c>
      <c r="GE31">
        <v>2.72373</v>
      </c>
      <c r="GF31">
        <v>0.0882365</v>
      </c>
      <c r="GG31">
        <v>0.087781</v>
      </c>
      <c r="GH31">
        <v>0.105915</v>
      </c>
      <c r="GI31">
        <v>0.10689</v>
      </c>
      <c r="GJ31">
        <v>23798.9</v>
      </c>
      <c r="GK31">
        <v>21610.8</v>
      </c>
      <c r="GL31">
        <v>26666.6</v>
      </c>
      <c r="GM31">
        <v>23913</v>
      </c>
      <c r="GN31">
        <v>38148.8</v>
      </c>
      <c r="GO31">
        <v>31557.4</v>
      </c>
      <c r="GP31">
        <v>46565.4</v>
      </c>
      <c r="GQ31">
        <v>37817.1</v>
      </c>
      <c r="GR31">
        <v>1.86408</v>
      </c>
      <c r="GS31">
        <v>1.85963</v>
      </c>
      <c r="GT31">
        <v>0.0881627</v>
      </c>
      <c r="GU31">
        <v>0</v>
      </c>
      <c r="GV31">
        <v>28.556</v>
      </c>
      <c r="GW31">
        <v>999.9</v>
      </c>
      <c r="GX31">
        <v>48.2</v>
      </c>
      <c r="GY31">
        <v>31.9</v>
      </c>
      <c r="GZ31">
        <v>25.345</v>
      </c>
      <c r="HA31">
        <v>61.06</v>
      </c>
      <c r="HB31">
        <v>19.7756</v>
      </c>
      <c r="HC31">
        <v>1</v>
      </c>
      <c r="HD31">
        <v>0.152508</v>
      </c>
      <c r="HE31">
        <v>-1.14415</v>
      </c>
      <c r="HF31">
        <v>20.2936</v>
      </c>
      <c r="HG31">
        <v>5.22238</v>
      </c>
      <c r="HH31">
        <v>11.98</v>
      </c>
      <c r="HI31">
        <v>4.9655</v>
      </c>
      <c r="HJ31">
        <v>3.27598</v>
      </c>
      <c r="HK31">
        <v>9999</v>
      </c>
      <c r="HL31">
        <v>9999</v>
      </c>
      <c r="HM31">
        <v>9999</v>
      </c>
      <c r="HN31">
        <v>27.6</v>
      </c>
      <c r="HO31">
        <v>1.86432</v>
      </c>
      <c r="HP31">
        <v>1.86046</v>
      </c>
      <c r="HQ31">
        <v>1.8588</v>
      </c>
      <c r="HR31">
        <v>1.86015</v>
      </c>
      <c r="HS31">
        <v>1.8602</v>
      </c>
      <c r="HT31">
        <v>1.85868</v>
      </c>
      <c r="HU31">
        <v>1.85778</v>
      </c>
      <c r="HV31">
        <v>1.85272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-1.566</v>
      </c>
      <c r="IK31">
        <v>0.3189</v>
      </c>
      <c r="IL31">
        <v>-1.253408397979514</v>
      </c>
      <c r="IM31">
        <v>-0.001407418860664216</v>
      </c>
      <c r="IN31">
        <v>1.761737584914558E-06</v>
      </c>
      <c r="IO31">
        <v>-4.339940373715102E-10</v>
      </c>
      <c r="IP31">
        <v>0.01386544786166931</v>
      </c>
      <c r="IQ31">
        <v>0.003157371658100305</v>
      </c>
      <c r="IR31">
        <v>0.0004353711720169284</v>
      </c>
      <c r="IS31">
        <v>-1.853048844677345E-07</v>
      </c>
      <c r="IT31">
        <v>2</v>
      </c>
      <c r="IU31">
        <v>1968</v>
      </c>
      <c r="IV31">
        <v>1</v>
      </c>
      <c r="IW31">
        <v>26</v>
      </c>
      <c r="IX31">
        <v>200310.6</v>
      </c>
      <c r="IY31">
        <v>200310.8</v>
      </c>
      <c r="IZ31">
        <v>1.12793</v>
      </c>
      <c r="JA31">
        <v>2.63062</v>
      </c>
      <c r="JB31">
        <v>1.49658</v>
      </c>
      <c r="JC31">
        <v>2.34863</v>
      </c>
      <c r="JD31">
        <v>1.54907</v>
      </c>
      <c r="JE31">
        <v>2.49634</v>
      </c>
      <c r="JF31">
        <v>38.2812</v>
      </c>
      <c r="JG31">
        <v>24.0175</v>
      </c>
      <c r="JH31">
        <v>18</v>
      </c>
      <c r="JI31">
        <v>482.055</v>
      </c>
      <c r="JJ31">
        <v>493.861</v>
      </c>
      <c r="JK31">
        <v>30.2773</v>
      </c>
      <c r="JL31">
        <v>29.2479</v>
      </c>
      <c r="JM31">
        <v>30</v>
      </c>
      <c r="JN31">
        <v>29.4735</v>
      </c>
      <c r="JO31">
        <v>29.471</v>
      </c>
      <c r="JP31">
        <v>22.6851</v>
      </c>
      <c r="JQ31">
        <v>8.059839999999999</v>
      </c>
      <c r="JR31">
        <v>100</v>
      </c>
      <c r="JS31">
        <v>30.2767</v>
      </c>
      <c r="JT31">
        <v>420</v>
      </c>
      <c r="JU31">
        <v>23.4104</v>
      </c>
      <c r="JV31">
        <v>101.812</v>
      </c>
      <c r="JW31">
        <v>91.2154</v>
      </c>
    </row>
    <row r="32" spans="1:283">
      <c r="A32">
        <v>14</v>
      </c>
      <c r="B32">
        <v>1759008243.6</v>
      </c>
      <c r="C32">
        <v>26</v>
      </c>
      <c r="D32" t="s">
        <v>451</v>
      </c>
      <c r="E32" t="s">
        <v>452</v>
      </c>
      <c r="F32">
        <v>5</v>
      </c>
      <c r="G32" t="s">
        <v>419</v>
      </c>
      <c r="H32">
        <v>1759008240.6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2.7</v>
      </c>
      <c r="CZ32">
        <v>0.5</v>
      </c>
      <c r="DA32" t="s">
        <v>421</v>
      </c>
      <c r="DB32">
        <v>2</v>
      </c>
      <c r="DC32">
        <v>1759008240.6</v>
      </c>
      <c r="DD32">
        <v>421.6235555555555</v>
      </c>
      <c r="DE32">
        <v>420.006</v>
      </c>
      <c r="DF32">
        <v>23.50955555555555</v>
      </c>
      <c r="DG32">
        <v>23.35891111111111</v>
      </c>
      <c r="DH32">
        <v>423.1897777777777</v>
      </c>
      <c r="DI32">
        <v>23.19063333333333</v>
      </c>
      <c r="DJ32">
        <v>500.0636666666667</v>
      </c>
      <c r="DK32">
        <v>90.3014</v>
      </c>
      <c r="DL32">
        <v>0.0656154111111111</v>
      </c>
      <c r="DM32">
        <v>29.91774444444444</v>
      </c>
      <c r="DN32">
        <v>29.99392222222222</v>
      </c>
      <c r="DO32">
        <v>999.9000000000001</v>
      </c>
      <c r="DP32">
        <v>0</v>
      </c>
      <c r="DQ32">
        <v>0</v>
      </c>
      <c r="DR32">
        <v>9995.497777777779</v>
      </c>
      <c r="DS32">
        <v>0</v>
      </c>
      <c r="DT32">
        <v>3.36963</v>
      </c>
      <c r="DU32">
        <v>1.617462222222222</v>
      </c>
      <c r="DV32">
        <v>431.7743333333333</v>
      </c>
      <c r="DW32">
        <v>430.0514444444445</v>
      </c>
      <c r="DX32">
        <v>0.1506317777777778</v>
      </c>
      <c r="DY32">
        <v>420.006</v>
      </c>
      <c r="DZ32">
        <v>23.35891111111111</v>
      </c>
      <c r="EA32">
        <v>2.122944444444444</v>
      </c>
      <c r="EB32">
        <v>2.109343333333333</v>
      </c>
      <c r="EC32">
        <v>18.3924</v>
      </c>
      <c r="ED32">
        <v>18.2899</v>
      </c>
      <c r="EE32">
        <v>0.00500078</v>
      </c>
      <c r="EF32">
        <v>0</v>
      </c>
      <c r="EG32">
        <v>0</v>
      </c>
      <c r="EH32">
        <v>0</v>
      </c>
      <c r="EI32">
        <v>234.4111111111112</v>
      </c>
      <c r="EJ32">
        <v>0.00500078</v>
      </c>
      <c r="EK32">
        <v>-15.2</v>
      </c>
      <c r="EL32">
        <v>-0.5333333333333334</v>
      </c>
      <c r="EM32">
        <v>35.333</v>
      </c>
      <c r="EN32">
        <v>40.03422222222222</v>
      </c>
      <c r="EO32">
        <v>37.25666666666667</v>
      </c>
      <c r="EP32">
        <v>40.31222222222222</v>
      </c>
      <c r="EQ32">
        <v>38.09700000000001</v>
      </c>
      <c r="ER32">
        <v>0</v>
      </c>
      <c r="ES32">
        <v>0</v>
      </c>
      <c r="ET32">
        <v>0</v>
      </c>
      <c r="EU32">
        <v>1759008238.1</v>
      </c>
      <c r="EV32">
        <v>0</v>
      </c>
      <c r="EW32">
        <v>234.004</v>
      </c>
      <c r="EX32">
        <v>11.06153905532786</v>
      </c>
      <c r="EY32">
        <v>12.50769224444327</v>
      </c>
      <c r="EZ32">
        <v>-17.368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1.60981625</v>
      </c>
      <c r="FP32">
        <v>0.2051746716697929</v>
      </c>
      <c r="FQ32">
        <v>0.05286701630920266</v>
      </c>
      <c r="FR32">
        <v>1</v>
      </c>
      <c r="FS32">
        <v>233.8970588235294</v>
      </c>
      <c r="FT32">
        <v>1.168831414610684</v>
      </c>
      <c r="FU32">
        <v>6.579401246408801</v>
      </c>
      <c r="FV32">
        <v>0</v>
      </c>
      <c r="FW32">
        <v>0.1495295</v>
      </c>
      <c r="FX32">
        <v>0.008645786116322296</v>
      </c>
      <c r="FY32">
        <v>0.001158943743242094</v>
      </c>
      <c r="FZ32">
        <v>1</v>
      </c>
      <c r="GA32">
        <v>2</v>
      </c>
      <c r="GB32">
        <v>3</v>
      </c>
      <c r="GC32" t="s">
        <v>423</v>
      </c>
      <c r="GD32">
        <v>3.103</v>
      </c>
      <c r="GE32">
        <v>2.72384</v>
      </c>
      <c r="GF32">
        <v>0.0882343</v>
      </c>
      <c r="GG32">
        <v>0.0877734</v>
      </c>
      <c r="GH32">
        <v>0.10591</v>
      </c>
      <c r="GI32">
        <v>0.106884</v>
      </c>
      <c r="GJ32">
        <v>23798.9</v>
      </c>
      <c r="GK32">
        <v>21610.9</v>
      </c>
      <c r="GL32">
        <v>26666.5</v>
      </c>
      <c r="GM32">
        <v>23913</v>
      </c>
      <c r="GN32">
        <v>38149.1</v>
      </c>
      <c r="GO32">
        <v>31557.7</v>
      </c>
      <c r="GP32">
        <v>46565.4</v>
      </c>
      <c r="GQ32">
        <v>37817.1</v>
      </c>
      <c r="GR32">
        <v>1.86383</v>
      </c>
      <c r="GS32">
        <v>1.85982</v>
      </c>
      <c r="GT32">
        <v>0.0881478</v>
      </c>
      <c r="GU32">
        <v>0</v>
      </c>
      <c r="GV32">
        <v>28.5555</v>
      </c>
      <c r="GW32">
        <v>999.9</v>
      </c>
      <c r="GX32">
        <v>48.2</v>
      </c>
      <c r="GY32">
        <v>31.9</v>
      </c>
      <c r="GZ32">
        <v>25.3447</v>
      </c>
      <c r="HA32">
        <v>61.4</v>
      </c>
      <c r="HB32">
        <v>19.7516</v>
      </c>
      <c r="HC32">
        <v>1</v>
      </c>
      <c r="HD32">
        <v>0.15251</v>
      </c>
      <c r="HE32">
        <v>-1.14786</v>
      </c>
      <c r="HF32">
        <v>20.2935</v>
      </c>
      <c r="HG32">
        <v>5.22223</v>
      </c>
      <c r="HH32">
        <v>11.98</v>
      </c>
      <c r="HI32">
        <v>4.9654</v>
      </c>
      <c r="HJ32">
        <v>3.276</v>
      </c>
      <c r="HK32">
        <v>9999</v>
      </c>
      <c r="HL32">
        <v>9999</v>
      </c>
      <c r="HM32">
        <v>9999</v>
      </c>
      <c r="HN32">
        <v>27.6</v>
      </c>
      <c r="HO32">
        <v>1.86431</v>
      </c>
      <c r="HP32">
        <v>1.86047</v>
      </c>
      <c r="HQ32">
        <v>1.8588</v>
      </c>
      <c r="HR32">
        <v>1.86014</v>
      </c>
      <c r="HS32">
        <v>1.8602</v>
      </c>
      <c r="HT32">
        <v>1.85869</v>
      </c>
      <c r="HU32">
        <v>1.85779</v>
      </c>
      <c r="HV32">
        <v>1.85272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-1.567</v>
      </c>
      <c r="IK32">
        <v>0.3189</v>
      </c>
      <c r="IL32">
        <v>-1.253408397979514</v>
      </c>
      <c r="IM32">
        <v>-0.001407418860664216</v>
      </c>
      <c r="IN32">
        <v>1.761737584914558E-06</v>
      </c>
      <c r="IO32">
        <v>-4.339940373715102E-10</v>
      </c>
      <c r="IP32">
        <v>0.01386544786166931</v>
      </c>
      <c r="IQ32">
        <v>0.003157371658100305</v>
      </c>
      <c r="IR32">
        <v>0.0004353711720169284</v>
      </c>
      <c r="IS32">
        <v>-1.853048844677345E-07</v>
      </c>
      <c r="IT32">
        <v>2</v>
      </c>
      <c r="IU32">
        <v>1968</v>
      </c>
      <c r="IV32">
        <v>1</v>
      </c>
      <c r="IW32">
        <v>26</v>
      </c>
      <c r="IX32">
        <v>200310.6</v>
      </c>
      <c r="IY32">
        <v>200310.8</v>
      </c>
      <c r="IZ32">
        <v>1.12793</v>
      </c>
      <c r="JA32">
        <v>2.63672</v>
      </c>
      <c r="JB32">
        <v>1.49658</v>
      </c>
      <c r="JC32">
        <v>2.34863</v>
      </c>
      <c r="JD32">
        <v>1.54907</v>
      </c>
      <c r="JE32">
        <v>2.38159</v>
      </c>
      <c r="JF32">
        <v>38.2812</v>
      </c>
      <c r="JG32">
        <v>24.0087</v>
      </c>
      <c r="JH32">
        <v>18</v>
      </c>
      <c r="JI32">
        <v>481.901</v>
      </c>
      <c r="JJ32">
        <v>493.988</v>
      </c>
      <c r="JK32">
        <v>30.2764</v>
      </c>
      <c r="JL32">
        <v>29.2467</v>
      </c>
      <c r="JM32">
        <v>30</v>
      </c>
      <c r="JN32">
        <v>29.4725</v>
      </c>
      <c r="JO32">
        <v>29.4702</v>
      </c>
      <c r="JP32">
        <v>22.6861</v>
      </c>
      <c r="JQ32">
        <v>8.059839999999999</v>
      </c>
      <c r="JR32">
        <v>100</v>
      </c>
      <c r="JS32">
        <v>30.2767</v>
      </c>
      <c r="JT32">
        <v>420</v>
      </c>
      <c r="JU32">
        <v>23.4104</v>
      </c>
      <c r="JV32">
        <v>101.812</v>
      </c>
      <c r="JW32">
        <v>91.21550000000001</v>
      </c>
    </row>
    <row r="33" spans="1:283">
      <c r="A33">
        <v>15</v>
      </c>
      <c r="B33">
        <v>1759008245.6</v>
      </c>
      <c r="C33">
        <v>28</v>
      </c>
      <c r="D33" t="s">
        <v>453</v>
      </c>
      <c r="E33" t="s">
        <v>454</v>
      </c>
      <c r="F33">
        <v>5</v>
      </c>
      <c r="G33" t="s">
        <v>419</v>
      </c>
      <c r="H33">
        <v>1759008242.6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2.7</v>
      </c>
      <c r="CZ33">
        <v>0.5</v>
      </c>
      <c r="DA33" t="s">
        <v>421</v>
      </c>
      <c r="DB33">
        <v>2</v>
      </c>
      <c r="DC33">
        <v>1759008242.6</v>
      </c>
      <c r="DD33">
        <v>421.641</v>
      </c>
      <c r="DE33">
        <v>420.0131111111111</v>
      </c>
      <c r="DF33">
        <v>23.50864444444445</v>
      </c>
      <c r="DG33">
        <v>23.35808888888889</v>
      </c>
      <c r="DH33">
        <v>423.2073333333334</v>
      </c>
      <c r="DI33">
        <v>23.18975555555555</v>
      </c>
      <c r="DJ33">
        <v>499.9664444444444</v>
      </c>
      <c r="DK33">
        <v>90.30016666666667</v>
      </c>
      <c r="DL33">
        <v>0.06582901111111111</v>
      </c>
      <c r="DM33">
        <v>29.91868888888889</v>
      </c>
      <c r="DN33">
        <v>29.99302222222222</v>
      </c>
      <c r="DO33">
        <v>999.9000000000001</v>
      </c>
      <c r="DP33">
        <v>0</v>
      </c>
      <c r="DQ33">
        <v>0</v>
      </c>
      <c r="DR33">
        <v>9984.860000000001</v>
      </c>
      <c r="DS33">
        <v>0</v>
      </c>
      <c r="DT33">
        <v>3.365076666666666</v>
      </c>
      <c r="DU33">
        <v>1.627991111111111</v>
      </c>
      <c r="DV33">
        <v>431.7918888888889</v>
      </c>
      <c r="DW33">
        <v>430.0582222222222</v>
      </c>
      <c r="DX33">
        <v>0.1505531111111111</v>
      </c>
      <c r="DY33">
        <v>420.0131111111111</v>
      </c>
      <c r="DZ33">
        <v>23.35808888888889</v>
      </c>
      <c r="EA33">
        <v>2.122834444444444</v>
      </c>
      <c r="EB33">
        <v>2.109241111111111</v>
      </c>
      <c r="EC33">
        <v>18.39156666666667</v>
      </c>
      <c r="ED33">
        <v>18.28913333333334</v>
      </c>
      <c r="EE33">
        <v>0.00500078</v>
      </c>
      <c r="EF33">
        <v>0</v>
      </c>
      <c r="EG33">
        <v>0</v>
      </c>
      <c r="EH33">
        <v>0</v>
      </c>
      <c r="EI33">
        <v>233.0777777777778</v>
      </c>
      <c r="EJ33">
        <v>0.00500078</v>
      </c>
      <c r="EK33">
        <v>-15.54444444444444</v>
      </c>
      <c r="EL33">
        <v>-0.5111111111111112</v>
      </c>
      <c r="EM33">
        <v>35.35377777777777</v>
      </c>
      <c r="EN33">
        <v>40.07588888888889</v>
      </c>
      <c r="EO33">
        <v>37.31922222222222</v>
      </c>
      <c r="EP33">
        <v>40.36077777777778</v>
      </c>
      <c r="EQ33">
        <v>37.97188888888889</v>
      </c>
      <c r="ER33">
        <v>0</v>
      </c>
      <c r="ES33">
        <v>0</v>
      </c>
      <c r="ET33">
        <v>0</v>
      </c>
      <c r="EU33">
        <v>1759008239.9</v>
      </c>
      <c r="EV33">
        <v>0</v>
      </c>
      <c r="EW33">
        <v>233.8307692307693</v>
      </c>
      <c r="EX33">
        <v>-8.697435240250718</v>
      </c>
      <c r="EY33">
        <v>28.15384619230244</v>
      </c>
      <c r="EZ33">
        <v>-16.98846153846154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1.614795365853659</v>
      </c>
      <c r="FP33">
        <v>0.2181462020905917</v>
      </c>
      <c r="FQ33">
        <v>0.05305617685920209</v>
      </c>
      <c r="FR33">
        <v>1</v>
      </c>
      <c r="FS33">
        <v>233.564705882353</v>
      </c>
      <c r="FT33">
        <v>-3.569136509727792</v>
      </c>
      <c r="FU33">
        <v>6.905534112875199</v>
      </c>
      <c r="FV33">
        <v>0</v>
      </c>
      <c r="FW33">
        <v>0.1496540975609756</v>
      </c>
      <c r="FX33">
        <v>0.008053986062717722</v>
      </c>
      <c r="FY33">
        <v>0.001132796729120562</v>
      </c>
      <c r="FZ33">
        <v>1</v>
      </c>
      <c r="GA33">
        <v>2</v>
      </c>
      <c r="GB33">
        <v>3</v>
      </c>
      <c r="GC33" t="s">
        <v>423</v>
      </c>
      <c r="GD33">
        <v>3.10296</v>
      </c>
      <c r="GE33">
        <v>2.72398</v>
      </c>
      <c r="GF33">
        <v>0.08822919999999999</v>
      </c>
      <c r="GG33">
        <v>0.0877682</v>
      </c>
      <c r="GH33">
        <v>0.105907</v>
      </c>
      <c r="GI33">
        <v>0.106882</v>
      </c>
      <c r="GJ33">
        <v>23799</v>
      </c>
      <c r="GK33">
        <v>21611</v>
      </c>
      <c r="GL33">
        <v>26666.5</v>
      </c>
      <c r="GM33">
        <v>23912.9</v>
      </c>
      <c r="GN33">
        <v>38149.3</v>
      </c>
      <c r="GO33">
        <v>31557.8</v>
      </c>
      <c r="GP33">
        <v>46565.5</v>
      </c>
      <c r="GQ33">
        <v>37817.2</v>
      </c>
      <c r="GR33">
        <v>1.86395</v>
      </c>
      <c r="GS33">
        <v>1.8598</v>
      </c>
      <c r="GT33">
        <v>0.0883043</v>
      </c>
      <c r="GU33">
        <v>0</v>
      </c>
      <c r="GV33">
        <v>28.5554</v>
      </c>
      <c r="GW33">
        <v>999.9</v>
      </c>
      <c r="GX33">
        <v>48.2</v>
      </c>
      <c r="GY33">
        <v>31.9</v>
      </c>
      <c r="GZ33">
        <v>25.3432</v>
      </c>
      <c r="HA33">
        <v>61.14</v>
      </c>
      <c r="HB33">
        <v>19.984</v>
      </c>
      <c r="HC33">
        <v>1</v>
      </c>
      <c r="HD33">
        <v>0.15248</v>
      </c>
      <c r="HE33">
        <v>-1.15144</v>
      </c>
      <c r="HF33">
        <v>20.2934</v>
      </c>
      <c r="HG33">
        <v>5.22193</v>
      </c>
      <c r="HH33">
        <v>11.98</v>
      </c>
      <c r="HI33">
        <v>4.96515</v>
      </c>
      <c r="HJ33">
        <v>3.27595</v>
      </c>
      <c r="HK33">
        <v>9999</v>
      </c>
      <c r="HL33">
        <v>9999</v>
      </c>
      <c r="HM33">
        <v>9999</v>
      </c>
      <c r="HN33">
        <v>27.6</v>
      </c>
      <c r="HO33">
        <v>1.8643</v>
      </c>
      <c r="HP33">
        <v>1.86047</v>
      </c>
      <c r="HQ33">
        <v>1.8588</v>
      </c>
      <c r="HR33">
        <v>1.86013</v>
      </c>
      <c r="HS33">
        <v>1.8602</v>
      </c>
      <c r="HT33">
        <v>1.8587</v>
      </c>
      <c r="HU33">
        <v>1.85781</v>
      </c>
      <c r="HV33">
        <v>1.85271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-1.567</v>
      </c>
      <c r="IK33">
        <v>0.3189</v>
      </c>
      <c r="IL33">
        <v>-1.253408397979514</v>
      </c>
      <c r="IM33">
        <v>-0.001407418860664216</v>
      </c>
      <c r="IN33">
        <v>1.761737584914558E-06</v>
      </c>
      <c r="IO33">
        <v>-4.339940373715102E-10</v>
      </c>
      <c r="IP33">
        <v>0.01386544786166931</v>
      </c>
      <c r="IQ33">
        <v>0.003157371658100305</v>
      </c>
      <c r="IR33">
        <v>0.0004353711720169284</v>
      </c>
      <c r="IS33">
        <v>-1.853048844677345E-07</v>
      </c>
      <c r="IT33">
        <v>2</v>
      </c>
      <c r="IU33">
        <v>1968</v>
      </c>
      <c r="IV33">
        <v>1</v>
      </c>
      <c r="IW33">
        <v>26</v>
      </c>
      <c r="IX33">
        <v>200310.7</v>
      </c>
      <c r="IY33">
        <v>200310.9</v>
      </c>
      <c r="IZ33">
        <v>1.12793</v>
      </c>
      <c r="JA33">
        <v>2.61841</v>
      </c>
      <c r="JB33">
        <v>1.49658</v>
      </c>
      <c r="JC33">
        <v>2.34863</v>
      </c>
      <c r="JD33">
        <v>1.54907</v>
      </c>
      <c r="JE33">
        <v>2.47437</v>
      </c>
      <c r="JF33">
        <v>38.2812</v>
      </c>
      <c r="JG33">
        <v>24.0175</v>
      </c>
      <c r="JH33">
        <v>18</v>
      </c>
      <c r="JI33">
        <v>481.974</v>
      </c>
      <c r="JJ33">
        <v>493.961</v>
      </c>
      <c r="JK33">
        <v>30.2758</v>
      </c>
      <c r="JL33">
        <v>29.2463</v>
      </c>
      <c r="JM33">
        <v>29.9999</v>
      </c>
      <c r="JN33">
        <v>29.4725</v>
      </c>
      <c r="JO33">
        <v>29.469</v>
      </c>
      <c r="JP33">
        <v>22.6858</v>
      </c>
      <c r="JQ33">
        <v>8.059839999999999</v>
      </c>
      <c r="JR33">
        <v>100</v>
      </c>
      <c r="JS33">
        <v>30.2767</v>
      </c>
      <c r="JT33">
        <v>420</v>
      </c>
      <c r="JU33">
        <v>23.4104</v>
      </c>
      <c r="JV33">
        <v>101.812</v>
      </c>
      <c r="JW33">
        <v>91.21550000000001</v>
      </c>
    </row>
    <row r="34" spans="1:283">
      <c r="A34">
        <v>16</v>
      </c>
      <c r="B34">
        <v>1759008247.6</v>
      </c>
      <c r="C34">
        <v>30</v>
      </c>
      <c r="D34" t="s">
        <v>455</v>
      </c>
      <c r="E34" t="s">
        <v>456</v>
      </c>
      <c r="F34">
        <v>5</v>
      </c>
      <c r="G34" t="s">
        <v>419</v>
      </c>
      <c r="H34">
        <v>1759008244.6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2.7</v>
      </c>
      <c r="CZ34">
        <v>0.5</v>
      </c>
      <c r="DA34" t="s">
        <v>421</v>
      </c>
      <c r="DB34">
        <v>2</v>
      </c>
      <c r="DC34">
        <v>1759008244.6</v>
      </c>
      <c r="DD34">
        <v>421.633</v>
      </c>
      <c r="DE34">
        <v>420.0026666666666</v>
      </c>
      <c r="DF34">
        <v>23.50801111111111</v>
      </c>
      <c r="DG34">
        <v>23.35737777777778</v>
      </c>
      <c r="DH34">
        <v>423.1992222222223</v>
      </c>
      <c r="DI34">
        <v>23.18913333333333</v>
      </c>
      <c r="DJ34">
        <v>499.8946666666666</v>
      </c>
      <c r="DK34">
        <v>90.29853333333334</v>
      </c>
      <c r="DL34">
        <v>0.06593077777777778</v>
      </c>
      <c r="DM34">
        <v>29.91957777777778</v>
      </c>
      <c r="DN34">
        <v>29.9924</v>
      </c>
      <c r="DO34">
        <v>999.9000000000001</v>
      </c>
      <c r="DP34">
        <v>0</v>
      </c>
      <c r="DQ34">
        <v>0</v>
      </c>
      <c r="DR34">
        <v>9991.248888888887</v>
      </c>
      <c r="DS34">
        <v>0</v>
      </c>
      <c r="DT34">
        <v>3.360016666666667</v>
      </c>
      <c r="DU34">
        <v>1.630174444444445</v>
      </c>
      <c r="DV34">
        <v>431.7834444444445</v>
      </c>
      <c r="DW34">
        <v>430.0474444444445</v>
      </c>
      <c r="DX34">
        <v>0.1506288888888889</v>
      </c>
      <c r="DY34">
        <v>420.0026666666666</v>
      </c>
      <c r="DZ34">
        <v>23.35737777777778</v>
      </c>
      <c r="EA34">
        <v>2.122737777777778</v>
      </c>
      <c r="EB34">
        <v>2.109138888888889</v>
      </c>
      <c r="EC34">
        <v>18.39084444444445</v>
      </c>
      <c r="ED34">
        <v>18.28835555555556</v>
      </c>
      <c r="EE34">
        <v>0.00500078</v>
      </c>
      <c r="EF34">
        <v>0</v>
      </c>
      <c r="EG34">
        <v>0</v>
      </c>
      <c r="EH34">
        <v>0</v>
      </c>
      <c r="EI34">
        <v>236.5</v>
      </c>
      <c r="EJ34">
        <v>0.00500078</v>
      </c>
      <c r="EK34">
        <v>-17.72222222222222</v>
      </c>
      <c r="EL34">
        <v>-0.6666666666666666</v>
      </c>
      <c r="EM34">
        <v>35.34</v>
      </c>
      <c r="EN34">
        <v>40.10377777777777</v>
      </c>
      <c r="EO34">
        <v>37.33311111111111</v>
      </c>
      <c r="EP34">
        <v>40.40944444444444</v>
      </c>
      <c r="EQ34">
        <v>37.81222222222222</v>
      </c>
      <c r="ER34">
        <v>0</v>
      </c>
      <c r="ES34">
        <v>0</v>
      </c>
      <c r="ET34">
        <v>0</v>
      </c>
      <c r="EU34">
        <v>1759008242.3</v>
      </c>
      <c r="EV34">
        <v>0</v>
      </c>
      <c r="EW34">
        <v>234.95</v>
      </c>
      <c r="EX34">
        <v>-6.478632032333097</v>
      </c>
      <c r="EY34">
        <v>9.965812116560258</v>
      </c>
      <c r="EZ34">
        <v>-17.55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1.62641</v>
      </c>
      <c r="FP34">
        <v>0.06468472795496968</v>
      </c>
      <c r="FQ34">
        <v>0.04264810705060659</v>
      </c>
      <c r="FR34">
        <v>1</v>
      </c>
      <c r="FS34">
        <v>234.5323529411764</v>
      </c>
      <c r="FT34">
        <v>6.67838069104953</v>
      </c>
      <c r="FU34">
        <v>7.243119273946068</v>
      </c>
      <c r="FV34">
        <v>0</v>
      </c>
      <c r="FW34">
        <v>0.1498551</v>
      </c>
      <c r="FX34">
        <v>0.009406581613508096</v>
      </c>
      <c r="FY34">
        <v>0.001176959043467528</v>
      </c>
      <c r="FZ34">
        <v>1</v>
      </c>
      <c r="GA34">
        <v>2</v>
      </c>
      <c r="GB34">
        <v>3</v>
      </c>
      <c r="GC34" t="s">
        <v>423</v>
      </c>
      <c r="GD34">
        <v>3.1031</v>
      </c>
      <c r="GE34">
        <v>2.72398</v>
      </c>
      <c r="GF34">
        <v>0.08822679999999999</v>
      </c>
      <c r="GG34">
        <v>0.0877773</v>
      </c>
      <c r="GH34">
        <v>0.105908</v>
      </c>
      <c r="GI34">
        <v>0.106881</v>
      </c>
      <c r="GJ34">
        <v>23799.1</v>
      </c>
      <c r="GK34">
        <v>21610.9</v>
      </c>
      <c r="GL34">
        <v>26666.5</v>
      </c>
      <c r="GM34">
        <v>23913</v>
      </c>
      <c r="GN34">
        <v>38149.4</v>
      </c>
      <c r="GO34">
        <v>31558.1</v>
      </c>
      <c r="GP34">
        <v>46565.7</v>
      </c>
      <c r="GQ34">
        <v>37817.5</v>
      </c>
      <c r="GR34">
        <v>1.86423</v>
      </c>
      <c r="GS34">
        <v>1.85958</v>
      </c>
      <c r="GT34">
        <v>0.08815530000000001</v>
      </c>
      <c r="GU34">
        <v>0</v>
      </c>
      <c r="GV34">
        <v>28.5542</v>
      </c>
      <c r="GW34">
        <v>999.9</v>
      </c>
      <c r="GX34">
        <v>48.2</v>
      </c>
      <c r="GY34">
        <v>31.9</v>
      </c>
      <c r="GZ34">
        <v>25.3448</v>
      </c>
      <c r="HA34">
        <v>61.42</v>
      </c>
      <c r="HB34">
        <v>19.7636</v>
      </c>
      <c r="HC34">
        <v>1</v>
      </c>
      <c r="HD34">
        <v>0.152477</v>
      </c>
      <c r="HE34">
        <v>-1.15364</v>
      </c>
      <c r="HF34">
        <v>20.2935</v>
      </c>
      <c r="HG34">
        <v>5.22178</v>
      </c>
      <c r="HH34">
        <v>11.98</v>
      </c>
      <c r="HI34">
        <v>4.96525</v>
      </c>
      <c r="HJ34">
        <v>3.2759</v>
      </c>
      <c r="HK34">
        <v>9999</v>
      </c>
      <c r="HL34">
        <v>9999</v>
      </c>
      <c r="HM34">
        <v>9999</v>
      </c>
      <c r="HN34">
        <v>27.6</v>
      </c>
      <c r="HO34">
        <v>1.86431</v>
      </c>
      <c r="HP34">
        <v>1.86047</v>
      </c>
      <c r="HQ34">
        <v>1.85879</v>
      </c>
      <c r="HR34">
        <v>1.86014</v>
      </c>
      <c r="HS34">
        <v>1.8602</v>
      </c>
      <c r="HT34">
        <v>1.85871</v>
      </c>
      <c r="HU34">
        <v>1.85781</v>
      </c>
      <c r="HV34">
        <v>1.85272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-1.566</v>
      </c>
      <c r="IK34">
        <v>0.3189</v>
      </c>
      <c r="IL34">
        <v>-1.253408397979514</v>
      </c>
      <c r="IM34">
        <v>-0.001407418860664216</v>
      </c>
      <c r="IN34">
        <v>1.761737584914558E-06</v>
      </c>
      <c r="IO34">
        <v>-4.339940373715102E-10</v>
      </c>
      <c r="IP34">
        <v>0.01386544786166931</v>
      </c>
      <c r="IQ34">
        <v>0.003157371658100305</v>
      </c>
      <c r="IR34">
        <v>0.0004353711720169284</v>
      </c>
      <c r="IS34">
        <v>-1.853048844677345E-07</v>
      </c>
      <c r="IT34">
        <v>2</v>
      </c>
      <c r="IU34">
        <v>1968</v>
      </c>
      <c r="IV34">
        <v>1</v>
      </c>
      <c r="IW34">
        <v>26</v>
      </c>
      <c r="IX34">
        <v>200310.7</v>
      </c>
      <c r="IY34">
        <v>200310.9</v>
      </c>
      <c r="IZ34">
        <v>1.12793</v>
      </c>
      <c r="JA34">
        <v>2.62817</v>
      </c>
      <c r="JB34">
        <v>1.49658</v>
      </c>
      <c r="JC34">
        <v>2.34863</v>
      </c>
      <c r="JD34">
        <v>1.54907</v>
      </c>
      <c r="JE34">
        <v>2.47192</v>
      </c>
      <c r="JF34">
        <v>38.2812</v>
      </c>
      <c r="JG34">
        <v>24.0175</v>
      </c>
      <c r="JH34">
        <v>18</v>
      </c>
      <c r="JI34">
        <v>482.133</v>
      </c>
      <c r="JJ34">
        <v>493.808</v>
      </c>
      <c r="JK34">
        <v>30.2757</v>
      </c>
      <c r="JL34">
        <v>29.2463</v>
      </c>
      <c r="JM34">
        <v>29.9999</v>
      </c>
      <c r="JN34">
        <v>29.4723</v>
      </c>
      <c r="JO34">
        <v>29.4685</v>
      </c>
      <c r="JP34">
        <v>22.6838</v>
      </c>
      <c r="JQ34">
        <v>8.059839999999999</v>
      </c>
      <c r="JR34">
        <v>100</v>
      </c>
      <c r="JS34">
        <v>30.2767</v>
      </c>
      <c r="JT34">
        <v>420</v>
      </c>
      <c r="JU34">
        <v>23.4104</v>
      </c>
      <c r="JV34">
        <v>101.812</v>
      </c>
      <c r="JW34">
        <v>91.2161</v>
      </c>
    </row>
    <row r="35" spans="1:283">
      <c r="A35">
        <v>17</v>
      </c>
      <c r="B35">
        <v>1759008249.6</v>
      </c>
      <c r="C35">
        <v>32</v>
      </c>
      <c r="D35" t="s">
        <v>457</v>
      </c>
      <c r="E35" t="s">
        <v>458</v>
      </c>
      <c r="F35">
        <v>5</v>
      </c>
      <c r="G35" t="s">
        <v>419</v>
      </c>
      <c r="H35">
        <v>1759008246.6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2.7</v>
      </c>
      <c r="CZ35">
        <v>0.5</v>
      </c>
      <c r="DA35" t="s">
        <v>421</v>
      </c>
      <c r="DB35">
        <v>2</v>
      </c>
      <c r="DC35">
        <v>1759008246.6</v>
      </c>
      <c r="DD35">
        <v>421.6221111111111</v>
      </c>
      <c r="DE35">
        <v>419.9998888888888</v>
      </c>
      <c r="DF35">
        <v>23.50777777777778</v>
      </c>
      <c r="DG35">
        <v>23.35667777777778</v>
      </c>
      <c r="DH35">
        <v>423.1882222222222</v>
      </c>
      <c r="DI35">
        <v>23.1889</v>
      </c>
      <c r="DJ35">
        <v>499.9467777777779</v>
      </c>
      <c r="DK35">
        <v>90.2971888888889</v>
      </c>
      <c r="DL35">
        <v>0.06578052222222223</v>
      </c>
      <c r="DM35">
        <v>29.91991111111111</v>
      </c>
      <c r="DN35">
        <v>29.99236666666667</v>
      </c>
      <c r="DO35">
        <v>999.9000000000001</v>
      </c>
      <c r="DP35">
        <v>0</v>
      </c>
      <c r="DQ35">
        <v>0</v>
      </c>
      <c r="DR35">
        <v>10007.08444444444</v>
      </c>
      <c r="DS35">
        <v>0</v>
      </c>
      <c r="DT35">
        <v>3.354956666666666</v>
      </c>
      <c r="DU35">
        <v>1.622018888888889</v>
      </c>
      <c r="DV35">
        <v>431.7718888888889</v>
      </c>
      <c r="DW35">
        <v>430.0443333333333</v>
      </c>
      <c r="DX35">
        <v>0.1510921111111111</v>
      </c>
      <c r="DY35">
        <v>419.9998888888888</v>
      </c>
      <c r="DZ35">
        <v>23.35667777777778</v>
      </c>
      <c r="EA35">
        <v>2.122684444444444</v>
      </c>
      <c r="EB35">
        <v>2.109044444444445</v>
      </c>
      <c r="EC35">
        <v>18.39045555555555</v>
      </c>
      <c r="ED35">
        <v>18.28764444444444</v>
      </c>
      <c r="EE35">
        <v>0.00500078</v>
      </c>
      <c r="EF35">
        <v>0</v>
      </c>
      <c r="EG35">
        <v>0</v>
      </c>
      <c r="EH35">
        <v>0</v>
      </c>
      <c r="EI35">
        <v>238.1666666666667</v>
      </c>
      <c r="EJ35">
        <v>0.00500078</v>
      </c>
      <c r="EK35">
        <v>-20.57777777777778</v>
      </c>
      <c r="EL35">
        <v>-0.9888888888888887</v>
      </c>
      <c r="EM35">
        <v>35.35400000000001</v>
      </c>
      <c r="EN35">
        <v>40.13166666666667</v>
      </c>
      <c r="EO35">
        <v>37.57622222222223</v>
      </c>
      <c r="EP35">
        <v>40.44411111111111</v>
      </c>
      <c r="EQ35">
        <v>37.76355555555555</v>
      </c>
      <c r="ER35">
        <v>0</v>
      </c>
      <c r="ES35">
        <v>0</v>
      </c>
      <c r="ET35">
        <v>0</v>
      </c>
      <c r="EU35">
        <v>1759008244.1</v>
      </c>
      <c r="EV35">
        <v>0</v>
      </c>
      <c r="EW35">
        <v>235.38</v>
      </c>
      <c r="EX35">
        <v>12.57692354023962</v>
      </c>
      <c r="EY35">
        <v>-4.40769212553954</v>
      </c>
      <c r="EZ35">
        <v>-17.652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1.628036097560975</v>
      </c>
      <c r="FP35">
        <v>-0.09346954703833132</v>
      </c>
      <c r="FQ35">
        <v>0.03701865000490434</v>
      </c>
      <c r="FR35">
        <v>1</v>
      </c>
      <c r="FS35">
        <v>234.3676470588235</v>
      </c>
      <c r="FT35">
        <v>8.719633546339471</v>
      </c>
      <c r="FU35">
        <v>7.296684202157908</v>
      </c>
      <c r="FV35">
        <v>0</v>
      </c>
      <c r="FW35">
        <v>0.1501065365853659</v>
      </c>
      <c r="FX35">
        <v>0.00910532404181145</v>
      </c>
      <c r="FY35">
        <v>0.001170163030074952</v>
      </c>
      <c r="FZ35">
        <v>1</v>
      </c>
      <c r="GA35">
        <v>2</v>
      </c>
      <c r="GB35">
        <v>3</v>
      </c>
      <c r="GC35" t="s">
        <v>423</v>
      </c>
      <c r="GD35">
        <v>3.10338</v>
      </c>
      <c r="GE35">
        <v>2.72358</v>
      </c>
      <c r="GF35">
        <v>0.0882324</v>
      </c>
      <c r="GG35">
        <v>0.08777989999999999</v>
      </c>
      <c r="GH35">
        <v>0.105907</v>
      </c>
      <c r="GI35">
        <v>0.106876</v>
      </c>
      <c r="GJ35">
        <v>23799.1</v>
      </c>
      <c r="GK35">
        <v>21610.9</v>
      </c>
      <c r="GL35">
        <v>26666.7</v>
      </c>
      <c r="GM35">
        <v>23913.1</v>
      </c>
      <c r="GN35">
        <v>38149.5</v>
      </c>
      <c r="GO35">
        <v>31558.3</v>
      </c>
      <c r="GP35">
        <v>46565.8</v>
      </c>
      <c r="GQ35">
        <v>37817.5</v>
      </c>
      <c r="GR35">
        <v>1.86435</v>
      </c>
      <c r="GS35">
        <v>1.8593</v>
      </c>
      <c r="GT35">
        <v>0.0883713</v>
      </c>
      <c r="GU35">
        <v>0</v>
      </c>
      <c r="GV35">
        <v>28.5531</v>
      </c>
      <c r="GW35">
        <v>999.9</v>
      </c>
      <c r="GX35">
        <v>48.1</v>
      </c>
      <c r="GY35">
        <v>31.9</v>
      </c>
      <c r="GZ35">
        <v>25.2933</v>
      </c>
      <c r="HA35">
        <v>60.98</v>
      </c>
      <c r="HB35">
        <v>19.6755</v>
      </c>
      <c r="HC35">
        <v>1</v>
      </c>
      <c r="HD35">
        <v>0.152475</v>
      </c>
      <c r="HE35">
        <v>-1.16492</v>
      </c>
      <c r="HF35">
        <v>20.2935</v>
      </c>
      <c r="HG35">
        <v>5.22193</v>
      </c>
      <c r="HH35">
        <v>11.98</v>
      </c>
      <c r="HI35">
        <v>4.9654</v>
      </c>
      <c r="HJ35">
        <v>3.27593</v>
      </c>
      <c r="HK35">
        <v>9999</v>
      </c>
      <c r="HL35">
        <v>9999</v>
      </c>
      <c r="HM35">
        <v>9999</v>
      </c>
      <c r="HN35">
        <v>27.6</v>
      </c>
      <c r="HO35">
        <v>1.86431</v>
      </c>
      <c r="HP35">
        <v>1.86048</v>
      </c>
      <c r="HQ35">
        <v>1.85879</v>
      </c>
      <c r="HR35">
        <v>1.86014</v>
      </c>
      <c r="HS35">
        <v>1.8602</v>
      </c>
      <c r="HT35">
        <v>1.8587</v>
      </c>
      <c r="HU35">
        <v>1.8578</v>
      </c>
      <c r="HV35">
        <v>1.85272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-1.566</v>
      </c>
      <c r="IK35">
        <v>0.3189</v>
      </c>
      <c r="IL35">
        <v>-1.253408397979514</v>
      </c>
      <c r="IM35">
        <v>-0.001407418860664216</v>
      </c>
      <c r="IN35">
        <v>1.761737584914558E-06</v>
      </c>
      <c r="IO35">
        <v>-4.339940373715102E-10</v>
      </c>
      <c r="IP35">
        <v>0.01386544786166931</v>
      </c>
      <c r="IQ35">
        <v>0.003157371658100305</v>
      </c>
      <c r="IR35">
        <v>0.0004353711720169284</v>
      </c>
      <c r="IS35">
        <v>-1.853048844677345E-07</v>
      </c>
      <c r="IT35">
        <v>2</v>
      </c>
      <c r="IU35">
        <v>1968</v>
      </c>
      <c r="IV35">
        <v>1</v>
      </c>
      <c r="IW35">
        <v>26</v>
      </c>
      <c r="IX35">
        <v>200310.7</v>
      </c>
      <c r="IY35">
        <v>200310.9</v>
      </c>
      <c r="IZ35">
        <v>1.12793</v>
      </c>
      <c r="JA35">
        <v>2.6355</v>
      </c>
      <c r="JB35">
        <v>1.49658</v>
      </c>
      <c r="JC35">
        <v>2.34863</v>
      </c>
      <c r="JD35">
        <v>1.54907</v>
      </c>
      <c r="JE35">
        <v>2.39258</v>
      </c>
      <c r="JF35">
        <v>38.2812</v>
      </c>
      <c r="JG35">
        <v>24.0087</v>
      </c>
      <c r="JH35">
        <v>18</v>
      </c>
      <c r="JI35">
        <v>482.196</v>
      </c>
      <c r="JJ35">
        <v>493.626</v>
      </c>
      <c r="JK35">
        <v>30.2759</v>
      </c>
      <c r="JL35">
        <v>29.2454</v>
      </c>
      <c r="JM35">
        <v>29.9999</v>
      </c>
      <c r="JN35">
        <v>29.471</v>
      </c>
      <c r="JO35">
        <v>29.4685</v>
      </c>
      <c r="JP35">
        <v>22.6839</v>
      </c>
      <c r="JQ35">
        <v>8.059839999999999</v>
      </c>
      <c r="JR35">
        <v>100</v>
      </c>
      <c r="JS35">
        <v>30.282</v>
      </c>
      <c r="JT35">
        <v>420</v>
      </c>
      <c r="JU35">
        <v>23.4104</v>
      </c>
      <c r="JV35">
        <v>101.812</v>
      </c>
      <c r="JW35">
        <v>91.2163</v>
      </c>
    </row>
    <row r="36" spans="1:283">
      <c r="A36">
        <v>18</v>
      </c>
      <c r="B36">
        <v>1759008251.6</v>
      </c>
      <c r="C36">
        <v>34</v>
      </c>
      <c r="D36" t="s">
        <v>459</v>
      </c>
      <c r="E36" t="s">
        <v>460</v>
      </c>
      <c r="F36">
        <v>5</v>
      </c>
      <c r="G36" t="s">
        <v>419</v>
      </c>
      <c r="H36">
        <v>1759008248.6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2.7</v>
      </c>
      <c r="CZ36">
        <v>0.5</v>
      </c>
      <c r="DA36" t="s">
        <v>421</v>
      </c>
      <c r="DB36">
        <v>2</v>
      </c>
      <c r="DC36">
        <v>1759008248.6</v>
      </c>
      <c r="DD36">
        <v>421.6214444444445</v>
      </c>
      <c r="DE36">
        <v>420.0240000000001</v>
      </c>
      <c r="DF36">
        <v>23.50722222222222</v>
      </c>
      <c r="DG36">
        <v>23.35583333333333</v>
      </c>
      <c r="DH36">
        <v>423.1875555555555</v>
      </c>
      <c r="DI36">
        <v>23.18832222222223</v>
      </c>
      <c r="DJ36">
        <v>500.0512222222222</v>
      </c>
      <c r="DK36">
        <v>90.29698888888889</v>
      </c>
      <c r="DL36">
        <v>0.0655526</v>
      </c>
      <c r="DM36">
        <v>29.91991111111111</v>
      </c>
      <c r="DN36">
        <v>29.99217777777778</v>
      </c>
      <c r="DO36">
        <v>999.9000000000001</v>
      </c>
      <c r="DP36">
        <v>0</v>
      </c>
      <c r="DQ36">
        <v>0</v>
      </c>
      <c r="DR36">
        <v>10008.75111111111</v>
      </c>
      <c r="DS36">
        <v>0</v>
      </c>
      <c r="DT36">
        <v>3.352933333333334</v>
      </c>
      <c r="DU36">
        <v>1.597191111111111</v>
      </c>
      <c r="DV36">
        <v>431.771</v>
      </c>
      <c r="DW36">
        <v>430.0687777777778</v>
      </c>
      <c r="DX36">
        <v>0.1513596666666667</v>
      </c>
      <c r="DY36">
        <v>420.0240000000001</v>
      </c>
      <c r="DZ36">
        <v>23.35583333333333</v>
      </c>
      <c r="EA36">
        <v>2.122627777777778</v>
      </c>
      <c r="EB36">
        <v>2.108963333333334</v>
      </c>
      <c r="EC36">
        <v>18.39002222222222</v>
      </c>
      <c r="ED36">
        <v>18.28702222222222</v>
      </c>
      <c r="EE36">
        <v>0.00500078</v>
      </c>
      <c r="EF36">
        <v>0</v>
      </c>
      <c r="EG36">
        <v>0</v>
      </c>
      <c r="EH36">
        <v>0</v>
      </c>
      <c r="EI36">
        <v>237.2777777777778</v>
      </c>
      <c r="EJ36">
        <v>0.00500078</v>
      </c>
      <c r="EK36">
        <v>-19.68888888888889</v>
      </c>
      <c r="EL36">
        <v>-0.8222222222222223</v>
      </c>
      <c r="EM36">
        <v>35.361</v>
      </c>
      <c r="EN36">
        <v>40.16644444444445</v>
      </c>
      <c r="EO36">
        <v>37.60411111111111</v>
      </c>
      <c r="EP36">
        <v>40.49977777777778</v>
      </c>
      <c r="EQ36">
        <v>37.80522222222223</v>
      </c>
      <c r="ER36">
        <v>0</v>
      </c>
      <c r="ES36">
        <v>0</v>
      </c>
      <c r="ET36">
        <v>0</v>
      </c>
      <c r="EU36">
        <v>1759008245.9</v>
      </c>
      <c r="EV36">
        <v>0</v>
      </c>
      <c r="EW36">
        <v>234.3692307692308</v>
      </c>
      <c r="EX36">
        <v>-7.063247659136517</v>
      </c>
      <c r="EY36">
        <v>14.70427380573743</v>
      </c>
      <c r="EZ36">
        <v>-16.68846153846154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1.62249275</v>
      </c>
      <c r="FP36">
        <v>-0.1726215759849951</v>
      </c>
      <c r="FQ36">
        <v>0.02946023633539792</v>
      </c>
      <c r="FR36">
        <v>1</v>
      </c>
      <c r="FS36">
        <v>234.1352941176471</v>
      </c>
      <c r="FT36">
        <v>1.631780238640574</v>
      </c>
      <c r="FU36">
        <v>7.8043683978888</v>
      </c>
      <c r="FV36">
        <v>0</v>
      </c>
      <c r="FW36">
        <v>0.15063975</v>
      </c>
      <c r="FX36">
        <v>0.005612420262663753</v>
      </c>
      <c r="FY36">
        <v>0.0007361138413995483</v>
      </c>
      <c r="FZ36">
        <v>1</v>
      </c>
      <c r="GA36">
        <v>2</v>
      </c>
      <c r="GB36">
        <v>3</v>
      </c>
      <c r="GC36" t="s">
        <v>423</v>
      </c>
      <c r="GD36">
        <v>3.10308</v>
      </c>
      <c r="GE36">
        <v>2.72351</v>
      </c>
      <c r="GF36">
        <v>0.0882341</v>
      </c>
      <c r="GG36">
        <v>0.08778080000000001</v>
      </c>
      <c r="GH36">
        <v>0.105899</v>
      </c>
      <c r="GI36">
        <v>0.106872</v>
      </c>
      <c r="GJ36">
        <v>23799.1</v>
      </c>
      <c r="GK36">
        <v>21610.9</v>
      </c>
      <c r="GL36">
        <v>26666.8</v>
      </c>
      <c r="GM36">
        <v>23913.2</v>
      </c>
      <c r="GN36">
        <v>38149.8</v>
      </c>
      <c r="GO36">
        <v>31558.2</v>
      </c>
      <c r="GP36">
        <v>46565.7</v>
      </c>
      <c r="GQ36">
        <v>37817.3</v>
      </c>
      <c r="GR36">
        <v>1.86388</v>
      </c>
      <c r="GS36">
        <v>1.8598</v>
      </c>
      <c r="GT36">
        <v>0.0883043</v>
      </c>
      <c r="GU36">
        <v>0</v>
      </c>
      <c r="GV36">
        <v>28.5523</v>
      </c>
      <c r="GW36">
        <v>999.9</v>
      </c>
      <c r="GX36">
        <v>48.2</v>
      </c>
      <c r="GY36">
        <v>31.9</v>
      </c>
      <c r="GZ36">
        <v>25.3448</v>
      </c>
      <c r="HA36">
        <v>61.2</v>
      </c>
      <c r="HB36">
        <v>19.9279</v>
      </c>
      <c r="HC36">
        <v>1</v>
      </c>
      <c r="HD36">
        <v>0.152436</v>
      </c>
      <c r="HE36">
        <v>-1.17579</v>
      </c>
      <c r="HF36">
        <v>20.2934</v>
      </c>
      <c r="HG36">
        <v>5.22208</v>
      </c>
      <c r="HH36">
        <v>11.98</v>
      </c>
      <c r="HI36">
        <v>4.9655</v>
      </c>
      <c r="HJ36">
        <v>3.27593</v>
      </c>
      <c r="HK36">
        <v>9999</v>
      </c>
      <c r="HL36">
        <v>9999</v>
      </c>
      <c r="HM36">
        <v>9999</v>
      </c>
      <c r="HN36">
        <v>27.6</v>
      </c>
      <c r="HO36">
        <v>1.86431</v>
      </c>
      <c r="HP36">
        <v>1.86047</v>
      </c>
      <c r="HQ36">
        <v>1.85882</v>
      </c>
      <c r="HR36">
        <v>1.86014</v>
      </c>
      <c r="HS36">
        <v>1.8602</v>
      </c>
      <c r="HT36">
        <v>1.85869</v>
      </c>
      <c r="HU36">
        <v>1.85779</v>
      </c>
      <c r="HV36">
        <v>1.85272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-1.567</v>
      </c>
      <c r="IK36">
        <v>0.3188</v>
      </c>
      <c r="IL36">
        <v>-1.253408397979514</v>
      </c>
      <c r="IM36">
        <v>-0.001407418860664216</v>
      </c>
      <c r="IN36">
        <v>1.761737584914558E-06</v>
      </c>
      <c r="IO36">
        <v>-4.339940373715102E-10</v>
      </c>
      <c r="IP36">
        <v>0.01386544786166931</v>
      </c>
      <c r="IQ36">
        <v>0.003157371658100305</v>
      </c>
      <c r="IR36">
        <v>0.0004353711720169284</v>
      </c>
      <c r="IS36">
        <v>-1.853048844677345E-07</v>
      </c>
      <c r="IT36">
        <v>2</v>
      </c>
      <c r="IU36">
        <v>1968</v>
      </c>
      <c r="IV36">
        <v>1</v>
      </c>
      <c r="IW36">
        <v>26</v>
      </c>
      <c r="IX36">
        <v>200310.8</v>
      </c>
      <c r="IY36">
        <v>200311</v>
      </c>
      <c r="IZ36">
        <v>1.12793</v>
      </c>
      <c r="JA36">
        <v>2.62207</v>
      </c>
      <c r="JB36">
        <v>1.49658</v>
      </c>
      <c r="JC36">
        <v>2.34863</v>
      </c>
      <c r="JD36">
        <v>1.54907</v>
      </c>
      <c r="JE36">
        <v>2.49268</v>
      </c>
      <c r="JF36">
        <v>38.2812</v>
      </c>
      <c r="JG36">
        <v>24.0175</v>
      </c>
      <c r="JH36">
        <v>18</v>
      </c>
      <c r="JI36">
        <v>481.911</v>
      </c>
      <c r="JJ36">
        <v>493.951</v>
      </c>
      <c r="JK36">
        <v>30.2775</v>
      </c>
      <c r="JL36">
        <v>29.2441</v>
      </c>
      <c r="JM36">
        <v>29.9999</v>
      </c>
      <c r="JN36">
        <v>29.47</v>
      </c>
      <c r="JO36">
        <v>29.4677</v>
      </c>
      <c r="JP36">
        <v>22.6821</v>
      </c>
      <c r="JQ36">
        <v>8.059839999999999</v>
      </c>
      <c r="JR36">
        <v>100</v>
      </c>
      <c r="JS36">
        <v>30.282</v>
      </c>
      <c r="JT36">
        <v>420</v>
      </c>
      <c r="JU36">
        <v>23.4104</v>
      </c>
      <c r="JV36">
        <v>101.812</v>
      </c>
      <c r="JW36">
        <v>91.2161</v>
      </c>
    </row>
    <row r="37" spans="1:283">
      <c r="A37">
        <v>19</v>
      </c>
      <c r="B37">
        <v>1759008253.6</v>
      </c>
      <c r="C37">
        <v>36</v>
      </c>
      <c r="D37" t="s">
        <v>461</v>
      </c>
      <c r="E37" t="s">
        <v>462</v>
      </c>
      <c r="F37">
        <v>5</v>
      </c>
      <c r="G37" t="s">
        <v>419</v>
      </c>
      <c r="H37">
        <v>1759008250.6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2.7</v>
      </c>
      <c r="CZ37">
        <v>0.5</v>
      </c>
      <c r="DA37" t="s">
        <v>421</v>
      </c>
      <c r="DB37">
        <v>2</v>
      </c>
      <c r="DC37">
        <v>1759008250.6</v>
      </c>
      <c r="DD37">
        <v>421.6328888888889</v>
      </c>
      <c r="DE37">
        <v>420.0353333333334</v>
      </c>
      <c r="DF37">
        <v>23.5061</v>
      </c>
      <c r="DG37">
        <v>23.35475555555556</v>
      </c>
      <c r="DH37">
        <v>423.1992222222223</v>
      </c>
      <c r="DI37">
        <v>23.18723333333334</v>
      </c>
      <c r="DJ37">
        <v>500.0846666666666</v>
      </c>
      <c r="DK37">
        <v>90.29730000000001</v>
      </c>
      <c r="DL37">
        <v>0.06544735555555556</v>
      </c>
      <c r="DM37">
        <v>29.91978888888889</v>
      </c>
      <c r="DN37">
        <v>29.99194444444445</v>
      </c>
      <c r="DO37">
        <v>999.9000000000001</v>
      </c>
      <c r="DP37">
        <v>0</v>
      </c>
      <c r="DQ37">
        <v>0</v>
      </c>
      <c r="DR37">
        <v>10002.64</v>
      </c>
      <c r="DS37">
        <v>0</v>
      </c>
      <c r="DT37">
        <v>3.347873333333333</v>
      </c>
      <c r="DU37">
        <v>1.597583333333333</v>
      </c>
      <c r="DV37">
        <v>431.7823333333333</v>
      </c>
      <c r="DW37">
        <v>430.0797777777777</v>
      </c>
      <c r="DX37">
        <v>0.151322</v>
      </c>
      <c r="DY37">
        <v>420.0353333333334</v>
      </c>
      <c r="DZ37">
        <v>23.35475555555556</v>
      </c>
      <c r="EA37">
        <v>2.122534444444444</v>
      </c>
      <c r="EB37">
        <v>2.108872222222222</v>
      </c>
      <c r="EC37">
        <v>18.38932222222222</v>
      </c>
      <c r="ED37">
        <v>18.28634444444445</v>
      </c>
      <c r="EE37">
        <v>0.00500078</v>
      </c>
      <c r="EF37">
        <v>0</v>
      </c>
      <c r="EG37">
        <v>0</v>
      </c>
      <c r="EH37">
        <v>0</v>
      </c>
      <c r="EI37">
        <v>234.2</v>
      </c>
      <c r="EJ37">
        <v>0.00500078</v>
      </c>
      <c r="EK37">
        <v>-15.23333333333333</v>
      </c>
      <c r="EL37">
        <v>-0.3777777777777778</v>
      </c>
      <c r="EM37">
        <v>35.39566666666667</v>
      </c>
      <c r="EN37">
        <v>40.18722222222222</v>
      </c>
      <c r="EO37">
        <v>37.64577777777778</v>
      </c>
      <c r="EP37">
        <v>40.53444444444445</v>
      </c>
      <c r="EQ37">
        <v>37.84688888888888</v>
      </c>
      <c r="ER37">
        <v>0</v>
      </c>
      <c r="ES37">
        <v>0</v>
      </c>
      <c r="ET37">
        <v>0</v>
      </c>
      <c r="EU37">
        <v>1759008248.3</v>
      </c>
      <c r="EV37">
        <v>0</v>
      </c>
      <c r="EW37">
        <v>234.1653846153846</v>
      </c>
      <c r="EX37">
        <v>5.200000147073317</v>
      </c>
      <c r="EY37">
        <v>-10.74529878195912</v>
      </c>
      <c r="EZ37">
        <v>-16.25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1.618479268292683</v>
      </c>
      <c r="FP37">
        <v>-0.1019343554006977</v>
      </c>
      <c r="FQ37">
        <v>0.02382322973642241</v>
      </c>
      <c r="FR37">
        <v>1</v>
      </c>
      <c r="FS37">
        <v>234.6558823529412</v>
      </c>
      <c r="FT37">
        <v>-8.664629320535411</v>
      </c>
      <c r="FU37">
        <v>7.264708859251592</v>
      </c>
      <c r="FV37">
        <v>0</v>
      </c>
      <c r="FW37">
        <v>0.1506934146341463</v>
      </c>
      <c r="FX37">
        <v>0.004051170731707495</v>
      </c>
      <c r="FY37">
        <v>0.0006854621362800759</v>
      </c>
      <c r="FZ37">
        <v>1</v>
      </c>
      <c r="GA37">
        <v>2</v>
      </c>
      <c r="GB37">
        <v>3</v>
      </c>
      <c r="GC37" t="s">
        <v>423</v>
      </c>
      <c r="GD37">
        <v>3.10298</v>
      </c>
      <c r="GE37">
        <v>2.72373</v>
      </c>
      <c r="GF37">
        <v>0.0882324</v>
      </c>
      <c r="GG37">
        <v>0.0877715</v>
      </c>
      <c r="GH37">
        <v>0.105897</v>
      </c>
      <c r="GI37">
        <v>0.106872</v>
      </c>
      <c r="GJ37">
        <v>23799.3</v>
      </c>
      <c r="GK37">
        <v>21611.2</v>
      </c>
      <c r="GL37">
        <v>26666.9</v>
      </c>
      <c r="GM37">
        <v>23913.2</v>
      </c>
      <c r="GN37">
        <v>38150.1</v>
      </c>
      <c r="GO37">
        <v>31558.2</v>
      </c>
      <c r="GP37">
        <v>46566</v>
      </c>
      <c r="GQ37">
        <v>37817.3</v>
      </c>
      <c r="GR37">
        <v>1.86378</v>
      </c>
      <c r="GS37">
        <v>1.86</v>
      </c>
      <c r="GT37">
        <v>0.08853519999999999</v>
      </c>
      <c r="GU37">
        <v>0</v>
      </c>
      <c r="GV37">
        <v>28.5511</v>
      </c>
      <c r="GW37">
        <v>999.9</v>
      </c>
      <c r="GX37">
        <v>48.2</v>
      </c>
      <c r="GY37">
        <v>31.9</v>
      </c>
      <c r="GZ37">
        <v>25.3445</v>
      </c>
      <c r="HA37">
        <v>61.24</v>
      </c>
      <c r="HB37">
        <v>19.7316</v>
      </c>
      <c r="HC37">
        <v>1</v>
      </c>
      <c r="HD37">
        <v>0.15237</v>
      </c>
      <c r="HE37">
        <v>-1.17696</v>
      </c>
      <c r="HF37">
        <v>20.2933</v>
      </c>
      <c r="HG37">
        <v>5.22223</v>
      </c>
      <c r="HH37">
        <v>11.98</v>
      </c>
      <c r="HI37">
        <v>4.96555</v>
      </c>
      <c r="HJ37">
        <v>3.27593</v>
      </c>
      <c r="HK37">
        <v>9999</v>
      </c>
      <c r="HL37">
        <v>9999</v>
      </c>
      <c r="HM37">
        <v>9999</v>
      </c>
      <c r="HN37">
        <v>27.6</v>
      </c>
      <c r="HO37">
        <v>1.86431</v>
      </c>
      <c r="HP37">
        <v>1.86046</v>
      </c>
      <c r="HQ37">
        <v>1.85881</v>
      </c>
      <c r="HR37">
        <v>1.86013</v>
      </c>
      <c r="HS37">
        <v>1.8602</v>
      </c>
      <c r="HT37">
        <v>1.85868</v>
      </c>
      <c r="HU37">
        <v>1.85777</v>
      </c>
      <c r="HV37">
        <v>1.85272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-1.566</v>
      </c>
      <c r="IK37">
        <v>0.3188</v>
      </c>
      <c r="IL37">
        <v>-1.253408397979514</v>
      </c>
      <c r="IM37">
        <v>-0.001407418860664216</v>
      </c>
      <c r="IN37">
        <v>1.761737584914558E-06</v>
      </c>
      <c r="IO37">
        <v>-4.339940373715102E-10</v>
      </c>
      <c r="IP37">
        <v>0.01386544786166931</v>
      </c>
      <c r="IQ37">
        <v>0.003157371658100305</v>
      </c>
      <c r="IR37">
        <v>0.0004353711720169284</v>
      </c>
      <c r="IS37">
        <v>-1.853048844677345E-07</v>
      </c>
      <c r="IT37">
        <v>2</v>
      </c>
      <c r="IU37">
        <v>1968</v>
      </c>
      <c r="IV37">
        <v>1</v>
      </c>
      <c r="IW37">
        <v>26</v>
      </c>
      <c r="IX37">
        <v>200310.8</v>
      </c>
      <c r="IY37">
        <v>200311</v>
      </c>
      <c r="IZ37">
        <v>1.12793</v>
      </c>
      <c r="JA37">
        <v>2.63428</v>
      </c>
      <c r="JB37">
        <v>1.49658</v>
      </c>
      <c r="JC37">
        <v>2.34863</v>
      </c>
      <c r="JD37">
        <v>1.54907</v>
      </c>
      <c r="JE37">
        <v>2.49878</v>
      </c>
      <c r="JF37">
        <v>38.2812</v>
      </c>
      <c r="JG37">
        <v>24.0175</v>
      </c>
      <c r="JH37">
        <v>18</v>
      </c>
      <c r="JI37">
        <v>481.853</v>
      </c>
      <c r="JJ37">
        <v>494.073</v>
      </c>
      <c r="JK37">
        <v>30.2799</v>
      </c>
      <c r="JL37">
        <v>29.2437</v>
      </c>
      <c r="JM37">
        <v>29.9999</v>
      </c>
      <c r="JN37">
        <v>29.47</v>
      </c>
      <c r="JO37">
        <v>29.4665</v>
      </c>
      <c r="JP37">
        <v>22.6848</v>
      </c>
      <c r="JQ37">
        <v>8.059839999999999</v>
      </c>
      <c r="JR37">
        <v>100</v>
      </c>
      <c r="JS37">
        <v>30.2875</v>
      </c>
      <c r="JT37">
        <v>420</v>
      </c>
      <c r="JU37">
        <v>23.4104</v>
      </c>
      <c r="JV37">
        <v>101.813</v>
      </c>
      <c r="JW37">
        <v>91.2161</v>
      </c>
    </row>
    <row r="38" spans="1:283">
      <c r="A38">
        <v>20</v>
      </c>
      <c r="B38">
        <v>1759008255.6</v>
      </c>
      <c r="C38">
        <v>38</v>
      </c>
      <c r="D38" t="s">
        <v>463</v>
      </c>
      <c r="E38" t="s">
        <v>464</v>
      </c>
      <c r="F38">
        <v>5</v>
      </c>
      <c r="G38" t="s">
        <v>419</v>
      </c>
      <c r="H38">
        <v>1759008252.6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2.7</v>
      </c>
      <c r="CZ38">
        <v>0.5</v>
      </c>
      <c r="DA38" t="s">
        <v>421</v>
      </c>
      <c r="DB38">
        <v>2</v>
      </c>
      <c r="DC38">
        <v>1759008252.6</v>
      </c>
      <c r="DD38">
        <v>421.6483333333333</v>
      </c>
      <c r="DE38">
        <v>420.0164444444444</v>
      </c>
      <c r="DF38">
        <v>23.50502222222222</v>
      </c>
      <c r="DG38">
        <v>23.35411111111111</v>
      </c>
      <c r="DH38">
        <v>423.2148888888889</v>
      </c>
      <c r="DI38">
        <v>23.18617777777778</v>
      </c>
      <c r="DJ38">
        <v>500.0264444444445</v>
      </c>
      <c r="DK38">
        <v>90.29716666666667</v>
      </c>
      <c r="DL38">
        <v>0.06557356666666665</v>
      </c>
      <c r="DM38">
        <v>29.92</v>
      </c>
      <c r="DN38">
        <v>29.99428888888889</v>
      </c>
      <c r="DO38">
        <v>999.9000000000001</v>
      </c>
      <c r="DP38">
        <v>0</v>
      </c>
      <c r="DQ38">
        <v>0</v>
      </c>
      <c r="DR38">
        <v>9993.951111111111</v>
      </c>
      <c r="DS38">
        <v>0</v>
      </c>
      <c r="DT38">
        <v>3.342813333333333</v>
      </c>
      <c r="DU38">
        <v>1.631991111111111</v>
      </c>
      <c r="DV38">
        <v>431.798</v>
      </c>
      <c r="DW38">
        <v>430.0602222222222</v>
      </c>
      <c r="DX38">
        <v>0.1508898888888889</v>
      </c>
      <c r="DY38">
        <v>420.0164444444444</v>
      </c>
      <c r="DZ38">
        <v>23.35411111111111</v>
      </c>
      <c r="EA38">
        <v>2.122436666666667</v>
      </c>
      <c r="EB38">
        <v>2.108811111111111</v>
      </c>
      <c r="EC38">
        <v>18.38856666666667</v>
      </c>
      <c r="ED38">
        <v>18.28588888888889</v>
      </c>
      <c r="EE38">
        <v>0.00500078</v>
      </c>
      <c r="EF38">
        <v>0</v>
      </c>
      <c r="EG38">
        <v>0</v>
      </c>
      <c r="EH38">
        <v>0</v>
      </c>
      <c r="EI38">
        <v>229.8555555555555</v>
      </c>
      <c r="EJ38">
        <v>0.00500078</v>
      </c>
      <c r="EK38">
        <v>-11.14444444444444</v>
      </c>
      <c r="EL38">
        <v>0.05555555555555561</v>
      </c>
      <c r="EM38">
        <v>35.41644444444445</v>
      </c>
      <c r="EN38">
        <v>40.23588888888889</v>
      </c>
      <c r="EO38">
        <v>37.73611111111111</v>
      </c>
      <c r="EP38">
        <v>40.59711111111111</v>
      </c>
      <c r="EQ38">
        <v>37.93022222222222</v>
      </c>
      <c r="ER38">
        <v>0</v>
      </c>
      <c r="ES38">
        <v>0</v>
      </c>
      <c r="ET38">
        <v>0</v>
      </c>
      <c r="EU38">
        <v>1759008250.1</v>
      </c>
      <c r="EV38">
        <v>0</v>
      </c>
      <c r="EW38">
        <v>233.844</v>
      </c>
      <c r="EX38">
        <v>-19.6615384580581</v>
      </c>
      <c r="EY38">
        <v>9.707692664426679</v>
      </c>
      <c r="EZ38">
        <v>-15.892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1.62271525</v>
      </c>
      <c r="FP38">
        <v>0.02636544090056374</v>
      </c>
      <c r="FQ38">
        <v>0.03123818056381487</v>
      </c>
      <c r="FR38">
        <v>1</v>
      </c>
      <c r="FS38">
        <v>234.1617647058823</v>
      </c>
      <c r="FT38">
        <v>-9.74942697730266</v>
      </c>
      <c r="FU38">
        <v>7.347669286558606</v>
      </c>
      <c r="FV38">
        <v>0</v>
      </c>
      <c r="FW38">
        <v>0.150795575</v>
      </c>
      <c r="FX38">
        <v>0.002210285178235983</v>
      </c>
      <c r="FY38">
        <v>0.0006285630393007523</v>
      </c>
      <c r="FZ38">
        <v>1</v>
      </c>
      <c r="GA38">
        <v>2</v>
      </c>
      <c r="GB38">
        <v>3</v>
      </c>
      <c r="GC38" t="s">
        <v>423</v>
      </c>
      <c r="GD38">
        <v>3.10317</v>
      </c>
      <c r="GE38">
        <v>2.72384</v>
      </c>
      <c r="GF38">
        <v>0.0882332</v>
      </c>
      <c r="GG38">
        <v>0.0877618</v>
      </c>
      <c r="GH38">
        <v>0.105898</v>
      </c>
      <c r="GI38">
        <v>0.106872</v>
      </c>
      <c r="GJ38">
        <v>23799.4</v>
      </c>
      <c r="GK38">
        <v>21611.5</v>
      </c>
      <c r="GL38">
        <v>26667</v>
      </c>
      <c r="GM38">
        <v>23913.2</v>
      </c>
      <c r="GN38">
        <v>38150.2</v>
      </c>
      <c r="GO38">
        <v>31558.3</v>
      </c>
      <c r="GP38">
        <v>46566.2</v>
      </c>
      <c r="GQ38">
        <v>37817.4</v>
      </c>
      <c r="GR38">
        <v>1.8638</v>
      </c>
      <c r="GS38">
        <v>1.85987</v>
      </c>
      <c r="GT38">
        <v>0.08917600000000001</v>
      </c>
      <c r="GU38">
        <v>0</v>
      </c>
      <c r="GV38">
        <v>28.5507</v>
      </c>
      <c r="GW38">
        <v>999.9</v>
      </c>
      <c r="GX38">
        <v>48.2</v>
      </c>
      <c r="GY38">
        <v>31.9</v>
      </c>
      <c r="GZ38">
        <v>25.3453</v>
      </c>
      <c r="HA38">
        <v>61.28</v>
      </c>
      <c r="HB38">
        <v>19.7356</v>
      </c>
      <c r="HC38">
        <v>1</v>
      </c>
      <c r="HD38">
        <v>0.152109</v>
      </c>
      <c r="HE38">
        <v>-1.1854</v>
      </c>
      <c r="HF38">
        <v>20.2933</v>
      </c>
      <c r="HG38">
        <v>5.22238</v>
      </c>
      <c r="HH38">
        <v>11.98</v>
      </c>
      <c r="HI38">
        <v>4.9655</v>
      </c>
      <c r="HJ38">
        <v>3.27598</v>
      </c>
      <c r="HK38">
        <v>9999</v>
      </c>
      <c r="HL38">
        <v>9999</v>
      </c>
      <c r="HM38">
        <v>9999</v>
      </c>
      <c r="HN38">
        <v>27.6</v>
      </c>
      <c r="HO38">
        <v>1.86431</v>
      </c>
      <c r="HP38">
        <v>1.86048</v>
      </c>
      <c r="HQ38">
        <v>1.85881</v>
      </c>
      <c r="HR38">
        <v>1.86014</v>
      </c>
      <c r="HS38">
        <v>1.8602</v>
      </c>
      <c r="HT38">
        <v>1.85868</v>
      </c>
      <c r="HU38">
        <v>1.85778</v>
      </c>
      <c r="HV38">
        <v>1.85272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-1.566</v>
      </c>
      <c r="IK38">
        <v>0.3188</v>
      </c>
      <c r="IL38">
        <v>-1.253408397979514</v>
      </c>
      <c r="IM38">
        <v>-0.001407418860664216</v>
      </c>
      <c r="IN38">
        <v>1.761737584914558E-06</v>
      </c>
      <c r="IO38">
        <v>-4.339940373715102E-10</v>
      </c>
      <c r="IP38">
        <v>0.01386544786166931</v>
      </c>
      <c r="IQ38">
        <v>0.003157371658100305</v>
      </c>
      <c r="IR38">
        <v>0.0004353711720169284</v>
      </c>
      <c r="IS38">
        <v>-1.853048844677345E-07</v>
      </c>
      <c r="IT38">
        <v>2</v>
      </c>
      <c r="IU38">
        <v>1968</v>
      </c>
      <c r="IV38">
        <v>1</v>
      </c>
      <c r="IW38">
        <v>26</v>
      </c>
      <c r="IX38">
        <v>200310.8</v>
      </c>
      <c r="IY38">
        <v>200311</v>
      </c>
      <c r="IZ38">
        <v>1.12793</v>
      </c>
      <c r="JA38">
        <v>2.63672</v>
      </c>
      <c r="JB38">
        <v>1.49658</v>
      </c>
      <c r="JC38">
        <v>2.34863</v>
      </c>
      <c r="JD38">
        <v>1.54907</v>
      </c>
      <c r="JE38">
        <v>2.36938</v>
      </c>
      <c r="JF38">
        <v>38.2812</v>
      </c>
      <c r="JG38">
        <v>24.0175</v>
      </c>
      <c r="JH38">
        <v>18</v>
      </c>
      <c r="JI38">
        <v>481.866</v>
      </c>
      <c r="JJ38">
        <v>493.985</v>
      </c>
      <c r="JK38">
        <v>30.282</v>
      </c>
      <c r="JL38">
        <v>29.2429</v>
      </c>
      <c r="JM38">
        <v>29.9998</v>
      </c>
      <c r="JN38">
        <v>29.4697</v>
      </c>
      <c r="JO38">
        <v>29.466</v>
      </c>
      <c r="JP38">
        <v>22.6845</v>
      </c>
      <c r="JQ38">
        <v>8.059839999999999</v>
      </c>
      <c r="JR38">
        <v>100</v>
      </c>
      <c r="JS38">
        <v>30.2875</v>
      </c>
      <c r="JT38">
        <v>420</v>
      </c>
      <c r="JU38">
        <v>23.4104</v>
      </c>
      <c r="JV38">
        <v>101.813</v>
      </c>
      <c r="JW38">
        <v>91.2163</v>
      </c>
    </row>
    <row r="39" spans="1:283">
      <c r="A39">
        <v>21</v>
      </c>
      <c r="B39">
        <v>1759008257.6</v>
      </c>
      <c r="C39">
        <v>40</v>
      </c>
      <c r="D39" t="s">
        <v>465</v>
      </c>
      <c r="E39" t="s">
        <v>466</v>
      </c>
      <c r="F39">
        <v>5</v>
      </c>
      <c r="G39" t="s">
        <v>419</v>
      </c>
      <c r="H39">
        <v>1759008254.6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2.7</v>
      </c>
      <c r="CZ39">
        <v>0.5</v>
      </c>
      <c r="DA39" t="s">
        <v>421</v>
      </c>
      <c r="DB39">
        <v>2</v>
      </c>
      <c r="DC39">
        <v>1759008254.6</v>
      </c>
      <c r="DD39">
        <v>421.648</v>
      </c>
      <c r="DE39">
        <v>419.9686666666666</v>
      </c>
      <c r="DF39">
        <v>23.50455555555556</v>
      </c>
      <c r="DG39">
        <v>23.3539</v>
      </c>
      <c r="DH39">
        <v>423.2146666666666</v>
      </c>
      <c r="DI39">
        <v>23.18574444444445</v>
      </c>
      <c r="DJ39">
        <v>499.9874444444444</v>
      </c>
      <c r="DK39">
        <v>90.29644444444443</v>
      </c>
      <c r="DL39">
        <v>0.06569193333333333</v>
      </c>
      <c r="DM39">
        <v>29.92052222222222</v>
      </c>
      <c r="DN39">
        <v>29.99762222222222</v>
      </c>
      <c r="DO39">
        <v>999.9000000000001</v>
      </c>
      <c r="DP39">
        <v>0</v>
      </c>
      <c r="DQ39">
        <v>0</v>
      </c>
      <c r="DR39">
        <v>9996.388888888889</v>
      </c>
      <c r="DS39">
        <v>0</v>
      </c>
      <c r="DT39">
        <v>3.343824444444444</v>
      </c>
      <c r="DU39">
        <v>1.679503333333333</v>
      </c>
      <c r="DV39">
        <v>431.7974444444444</v>
      </c>
      <c r="DW39">
        <v>430.011</v>
      </c>
      <c r="DX39">
        <v>0.1506474444444444</v>
      </c>
      <c r="DY39">
        <v>419.9686666666666</v>
      </c>
      <c r="DZ39">
        <v>23.3539</v>
      </c>
      <c r="EA39">
        <v>2.122378888888889</v>
      </c>
      <c r="EB39">
        <v>2.108773333333333</v>
      </c>
      <c r="EC39">
        <v>18.38812222222222</v>
      </c>
      <c r="ED39">
        <v>18.28561111111111</v>
      </c>
      <c r="EE39">
        <v>0.00500078</v>
      </c>
      <c r="EF39">
        <v>0</v>
      </c>
      <c r="EG39">
        <v>0</v>
      </c>
      <c r="EH39">
        <v>0</v>
      </c>
      <c r="EI39">
        <v>231.2222222222222</v>
      </c>
      <c r="EJ39">
        <v>0.00500078</v>
      </c>
      <c r="EK39">
        <v>-11.46666666666667</v>
      </c>
      <c r="EL39">
        <v>-0.02222222222222214</v>
      </c>
      <c r="EM39">
        <v>35.43722222222222</v>
      </c>
      <c r="EN39">
        <v>40.27755555555556</v>
      </c>
      <c r="EO39">
        <v>37.70833333333334</v>
      </c>
      <c r="EP39">
        <v>40.63877777777778</v>
      </c>
      <c r="EQ39">
        <v>37.90255555555555</v>
      </c>
      <c r="ER39">
        <v>0</v>
      </c>
      <c r="ES39">
        <v>0</v>
      </c>
      <c r="ET39">
        <v>0</v>
      </c>
      <c r="EU39">
        <v>1759008251.9</v>
      </c>
      <c r="EV39">
        <v>0</v>
      </c>
      <c r="EW39">
        <v>233.5961538461538</v>
      </c>
      <c r="EX39">
        <v>-25.29572648916402</v>
      </c>
      <c r="EY39">
        <v>15.43931655812728</v>
      </c>
      <c r="EZ39">
        <v>-15.08461538461538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1.629380487804878</v>
      </c>
      <c r="FP39">
        <v>0.1257919860627209</v>
      </c>
      <c r="FQ39">
        <v>0.0384323641530962</v>
      </c>
      <c r="FR39">
        <v>1</v>
      </c>
      <c r="FS39">
        <v>233.4411764705883</v>
      </c>
      <c r="FT39">
        <v>-10.58517948098594</v>
      </c>
      <c r="FU39">
        <v>7.317308957576058</v>
      </c>
      <c r="FV39">
        <v>0</v>
      </c>
      <c r="FW39">
        <v>0.1507966585365854</v>
      </c>
      <c r="FX39">
        <v>0.001640947735191536</v>
      </c>
      <c r="FY39">
        <v>0.0006194591114188319</v>
      </c>
      <c r="FZ39">
        <v>1</v>
      </c>
      <c r="GA39">
        <v>2</v>
      </c>
      <c r="GB39">
        <v>3</v>
      </c>
      <c r="GC39" t="s">
        <v>423</v>
      </c>
      <c r="GD39">
        <v>3.10308</v>
      </c>
      <c r="GE39">
        <v>2.72375</v>
      </c>
      <c r="GF39">
        <v>0.08823110000000001</v>
      </c>
      <c r="GG39">
        <v>0.0877549</v>
      </c>
      <c r="GH39">
        <v>0.105898</v>
      </c>
      <c r="GI39">
        <v>0.106869</v>
      </c>
      <c r="GJ39">
        <v>23799.4</v>
      </c>
      <c r="GK39">
        <v>21611.6</v>
      </c>
      <c r="GL39">
        <v>26666.9</v>
      </c>
      <c r="GM39">
        <v>23913.2</v>
      </c>
      <c r="GN39">
        <v>38150.2</v>
      </c>
      <c r="GO39">
        <v>31558.4</v>
      </c>
      <c r="GP39">
        <v>46566.2</v>
      </c>
      <c r="GQ39">
        <v>37817.4</v>
      </c>
      <c r="GR39">
        <v>1.86385</v>
      </c>
      <c r="GS39">
        <v>1.85993</v>
      </c>
      <c r="GT39">
        <v>0.0891015</v>
      </c>
      <c r="GU39">
        <v>0</v>
      </c>
      <c r="GV39">
        <v>28.5507</v>
      </c>
      <c r="GW39">
        <v>999.9</v>
      </c>
      <c r="GX39">
        <v>48.2</v>
      </c>
      <c r="GY39">
        <v>31.9</v>
      </c>
      <c r="GZ39">
        <v>25.346</v>
      </c>
      <c r="HA39">
        <v>61.2</v>
      </c>
      <c r="HB39">
        <v>19.9399</v>
      </c>
      <c r="HC39">
        <v>1</v>
      </c>
      <c r="HD39">
        <v>0.151872</v>
      </c>
      <c r="HE39">
        <v>-1.18816</v>
      </c>
      <c r="HF39">
        <v>20.2933</v>
      </c>
      <c r="HG39">
        <v>5.22208</v>
      </c>
      <c r="HH39">
        <v>11.98</v>
      </c>
      <c r="HI39">
        <v>4.9654</v>
      </c>
      <c r="HJ39">
        <v>3.276</v>
      </c>
      <c r="HK39">
        <v>9999</v>
      </c>
      <c r="HL39">
        <v>9999</v>
      </c>
      <c r="HM39">
        <v>9999</v>
      </c>
      <c r="HN39">
        <v>27.6</v>
      </c>
      <c r="HO39">
        <v>1.86432</v>
      </c>
      <c r="HP39">
        <v>1.86048</v>
      </c>
      <c r="HQ39">
        <v>1.85881</v>
      </c>
      <c r="HR39">
        <v>1.86014</v>
      </c>
      <c r="HS39">
        <v>1.8602</v>
      </c>
      <c r="HT39">
        <v>1.85869</v>
      </c>
      <c r="HU39">
        <v>1.85779</v>
      </c>
      <c r="HV39">
        <v>1.85272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-1.566</v>
      </c>
      <c r="IK39">
        <v>0.3188</v>
      </c>
      <c r="IL39">
        <v>-1.253408397979514</v>
      </c>
      <c r="IM39">
        <v>-0.001407418860664216</v>
      </c>
      <c r="IN39">
        <v>1.761737584914558E-06</v>
      </c>
      <c r="IO39">
        <v>-4.339940373715102E-10</v>
      </c>
      <c r="IP39">
        <v>0.01386544786166931</v>
      </c>
      <c r="IQ39">
        <v>0.003157371658100305</v>
      </c>
      <c r="IR39">
        <v>0.0004353711720169284</v>
      </c>
      <c r="IS39">
        <v>-1.853048844677345E-07</v>
      </c>
      <c r="IT39">
        <v>2</v>
      </c>
      <c r="IU39">
        <v>1968</v>
      </c>
      <c r="IV39">
        <v>1</v>
      </c>
      <c r="IW39">
        <v>26</v>
      </c>
      <c r="IX39">
        <v>200310.9</v>
      </c>
      <c r="IY39">
        <v>200311.1</v>
      </c>
      <c r="IZ39">
        <v>1.12793</v>
      </c>
      <c r="JA39">
        <v>2.62085</v>
      </c>
      <c r="JB39">
        <v>1.49658</v>
      </c>
      <c r="JC39">
        <v>2.34985</v>
      </c>
      <c r="JD39">
        <v>1.54907</v>
      </c>
      <c r="JE39">
        <v>2.48291</v>
      </c>
      <c r="JF39">
        <v>38.2812</v>
      </c>
      <c r="JG39">
        <v>24.0262</v>
      </c>
      <c r="JH39">
        <v>18</v>
      </c>
      <c r="JI39">
        <v>481.886</v>
      </c>
      <c r="JJ39">
        <v>494.018</v>
      </c>
      <c r="JK39">
        <v>30.2848</v>
      </c>
      <c r="JL39">
        <v>29.2416</v>
      </c>
      <c r="JM39">
        <v>29.9999</v>
      </c>
      <c r="JN39">
        <v>29.4685</v>
      </c>
      <c r="JO39">
        <v>29.466</v>
      </c>
      <c r="JP39">
        <v>22.6868</v>
      </c>
      <c r="JQ39">
        <v>8.059839999999999</v>
      </c>
      <c r="JR39">
        <v>100</v>
      </c>
      <c r="JS39">
        <v>30.2875</v>
      </c>
      <c r="JT39">
        <v>420</v>
      </c>
      <c r="JU39">
        <v>23.4104</v>
      </c>
      <c r="JV39">
        <v>101.813</v>
      </c>
      <c r="JW39">
        <v>91.21639999999999</v>
      </c>
    </row>
    <row r="40" spans="1:283">
      <c r="A40">
        <v>22</v>
      </c>
      <c r="B40">
        <v>1759008259.6</v>
      </c>
      <c r="C40">
        <v>42</v>
      </c>
      <c r="D40" t="s">
        <v>467</v>
      </c>
      <c r="E40" t="s">
        <v>468</v>
      </c>
      <c r="F40">
        <v>5</v>
      </c>
      <c r="G40" t="s">
        <v>419</v>
      </c>
      <c r="H40">
        <v>1759008256.6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2.7</v>
      </c>
      <c r="CZ40">
        <v>0.5</v>
      </c>
      <c r="DA40" t="s">
        <v>421</v>
      </c>
      <c r="DB40">
        <v>2</v>
      </c>
      <c r="DC40">
        <v>1759008256.6</v>
      </c>
      <c r="DD40">
        <v>421.638</v>
      </c>
      <c r="DE40">
        <v>419.9378888888889</v>
      </c>
      <c r="DF40">
        <v>23.50456666666667</v>
      </c>
      <c r="DG40">
        <v>23.35347777777778</v>
      </c>
      <c r="DH40">
        <v>423.2046666666666</v>
      </c>
      <c r="DI40">
        <v>23.18574444444444</v>
      </c>
      <c r="DJ40">
        <v>499.996</v>
      </c>
      <c r="DK40">
        <v>90.29548888888888</v>
      </c>
      <c r="DL40">
        <v>0.0656709111111111</v>
      </c>
      <c r="DM40">
        <v>29.92156666666667</v>
      </c>
      <c r="DN40">
        <v>30.00157777777778</v>
      </c>
      <c r="DO40">
        <v>999.9000000000001</v>
      </c>
      <c r="DP40">
        <v>0</v>
      </c>
      <c r="DQ40">
        <v>0</v>
      </c>
      <c r="DR40">
        <v>10003.2</v>
      </c>
      <c r="DS40">
        <v>0</v>
      </c>
      <c r="DT40">
        <v>3.353438888888889</v>
      </c>
      <c r="DU40">
        <v>1.70011</v>
      </c>
      <c r="DV40">
        <v>431.7871111111111</v>
      </c>
      <c r="DW40">
        <v>429.9793333333333</v>
      </c>
      <c r="DX40">
        <v>0.1510748888888889</v>
      </c>
      <c r="DY40">
        <v>419.9378888888889</v>
      </c>
      <c r="DZ40">
        <v>23.35347777777778</v>
      </c>
      <c r="EA40">
        <v>2.122356666666667</v>
      </c>
      <c r="EB40">
        <v>2.108712222222222</v>
      </c>
      <c r="EC40">
        <v>18.38794444444444</v>
      </c>
      <c r="ED40">
        <v>18.28514444444444</v>
      </c>
      <c r="EE40">
        <v>0.00500078</v>
      </c>
      <c r="EF40">
        <v>0</v>
      </c>
      <c r="EG40">
        <v>0</v>
      </c>
      <c r="EH40">
        <v>0</v>
      </c>
      <c r="EI40">
        <v>232.8444444444444</v>
      </c>
      <c r="EJ40">
        <v>0.00500078</v>
      </c>
      <c r="EK40">
        <v>-10.7</v>
      </c>
      <c r="EL40">
        <v>0.2</v>
      </c>
      <c r="EM40">
        <v>35.458</v>
      </c>
      <c r="EN40">
        <v>40.31922222222222</v>
      </c>
      <c r="EO40">
        <v>37.73611111111111</v>
      </c>
      <c r="EP40">
        <v>40.69422222222223</v>
      </c>
      <c r="EQ40">
        <v>37.95811111111111</v>
      </c>
      <c r="ER40">
        <v>0</v>
      </c>
      <c r="ES40">
        <v>0</v>
      </c>
      <c r="ET40">
        <v>0</v>
      </c>
      <c r="EU40">
        <v>1759008254.3</v>
      </c>
      <c r="EV40">
        <v>0</v>
      </c>
      <c r="EW40">
        <v>234.3384615384616</v>
      </c>
      <c r="EX40">
        <v>-0.9435898935562308</v>
      </c>
      <c r="EY40">
        <v>23.87008589518545</v>
      </c>
      <c r="EZ40">
        <v>-15.63846153846154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1.63906125</v>
      </c>
      <c r="FP40">
        <v>0.2864846904315184</v>
      </c>
      <c r="FQ40">
        <v>0.04804924943157281</v>
      </c>
      <c r="FR40">
        <v>1</v>
      </c>
      <c r="FS40">
        <v>233.585294117647</v>
      </c>
      <c r="FT40">
        <v>-1.563025157221466</v>
      </c>
      <c r="FU40">
        <v>7.365105819811702</v>
      </c>
      <c r="FV40">
        <v>0</v>
      </c>
      <c r="FW40">
        <v>0.150936125</v>
      </c>
      <c r="FX40">
        <v>0.002451973733583166</v>
      </c>
      <c r="FY40">
        <v>0.0006708940001035942</v>
      </c>
      <c r="FZ40">
        <v>1</v>
      </c>
      <c r="GA40">
        <v>2</v>
      </c>
      <c r="GB40">
        <v>3</v>
      </c>
      <c r="GC40" t="s">
        <v>423</v>
      </c>
      <c r="GD40">
        <v>3.10308</v>
      </c>
      <c r="GE40">
        <v>2.72364</v>
      </c>
      <c r="GF40">
        <v>0.08822960000000001</v>
      </c>
      <c r="GG40">
        <v>0.0877608</v>
      </c>
      <c r="GH40">
        <v>0.105895</v>
      </c>
      <c r="GI40">
        <v>0.106863</v>
      </c>
      <c r="GJ40">
        <v>23799.4</v>
      </c>
      <c r="GK40">
        <v>21611.5</v>
      </c>
      <c r="GL40">
        <v>26666.9</v>
      </c>
      <c r="GM40">
        <v>23913.3</v>
      </c>
      <c r="GN40">
        <v>38150.2</v>
      </c>
      <c r="GO40">
        <v>31558.7</v>
      </c>
      <c r="GP40">
        <v>46566</v>
      </c>
      <c r="GQ40">
        <v>37817.5</v>
      </c>
      <c r="GR40">
        <v>1.86392</v>
      </c>
      <c r="GS40">
        <v>1.85993</v>
      </c>
      <c r="GT40">
        <v>0.0891685</v>
      </c>
      <c r="GU40">
        <v>0</v>
      </c>
      <c r="GV40">
        <v>28.5507</v>
      </c>
      <c r="GW40">
        <v>999.9</v>
      </c>
      <c r="GX40">
        <v>48.1</v>
      </c>
      <c r="GY40">
        <v>31.9</v>
      </c>
      <c r="GZ40">
        <v>25.2936</v>
      </c>
      <c r="HA40">
        <v>61.27</v>
      </c>
      <c r="HB40">
        <v>19.7155</v>
      </c>
      <c r="HC40">
        <v>1</v>
      </c>
      <c r="HD40">
        <v>0.151898</v>
      </c>
      <c r="HE40">
        <v>-1.1696</v>
      </c>
      <c r="HF40">
        <v>20.2935</v>
      </c>
      <c r="HG40">
        <v>5.22238</v>
      </c>
      <c r="HH40">
        <v>11.98</v>
      </c>
      <c r="HI40">
        <v>4.96545</v>
      </c>
      <c r="HJ40">
        <v>3.276</v>
      </c>
      <c r="HK40">
        <v>9999</v>
      </c>
      <c r="HL40">
        <v>9999</v>
      </c>
      <c r="HM40">
        <v>9999</v>
      </c>
      <c r="HN40">
        <v>27.6</v>
      </c>
      <c r="HO40">
        <v>1.86432</v>
      </c>
      <c r="HP40">
        <v>1.86044</v>
      </c>
      <c r="HQ40">
        <v>1.85878</v>
      </c>
      <c r="HR40">
        <v>1.86012</v>
      </c>
      <c r="HS40">
        <v>1.8602</v>
      </c>
      <c r="HT40">
        <v>1.85869</v>
      </c>
      <c r="HU40">
        <v>1.85779</v>
      </c>
      <c r="HV40">
        <v>1.85272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-1.566</v>
      </c>
      <c r="IK40">
        <v>0.3188</v>
      </c>
      <c r="IL40">
        <v>-1.253408397979514</v>
      </c>
      <c r="IM40">
        <v>-0.001407418860664216</v>
      </c>
      <c r="IN40">
        <v>1.761737584914558E-06</v>
      </c>
      <c r="IO40">
        <v>-4.339940373715102E-10</v>
      </c>
      <c r="IP40">
        <v>0.01386544786166931</v>
      </c>
      <c r="IQ40">
        <v>0.003157371658100305</v>
      </c>
      <c r="IR40">
        <v>0.0004353711720169284</v>
      </c>
      <c r="IS40">
        <v>-1.853048844677345E-07</v>
      </c>
      <c r="IT40">
        <v>2</v>
      </c>
      <c r="IU40">
        <v>1968</v>
      </c>
      <c r="IV40">
        <v>1</v>
      </c>
      <c r="IW40">
        <v>26</v>
      </c>
      <c r="IX40">
        <v>200310.9</v>
      </c>
      <c r="IY40">
        <v>200311.1</v>
      </c>
      <c r="IZ40">
        <v>1.12793</v>
      </c>
      <c r="JA40">
        <v>2.63062</v>
      </c>
      <c r="JB40">
        <v>1.49658</v>
      </c>
      <c r="JC40">
        <v>2.34863</v>
      </c>
      <c r="JD40">
        <v>1.54907</v>
      </c>
      <c r="JE40">
        <v>2.4707</v>
      </c>
      <c r="JF40">
        <v>38.2812</v>
      </c>
      <c r="JG40">
        <v>24.0175</v>
      </c>
      <c r="JH40">
        <v>18</v>
      </c>
      <c r="JI40">
        <v>481.922</v>
      </c>
      <c r="JJ40">
        <v>494.018</v>
      </c>
      <c r="JK40">
        <v>30.2867</v>
      </c>
      <c r="JL40">
        <v>29.2413</v>
      </c>
      <c r="JM40">
        <v>30</v>
      </c>
      <c r="JN40">
        <v>29.4675</v>
      </c>
      <c r="JO40">
        <v>29.4658</v>
      </c>
      <c r="JP40">
        <v>22.6868</v>
      </c>
      <c r="JQ40">
        <v>8.059839999999999</v>
      </c>
      <c r="JR40">
        <v>100</v>
      </c>
      <c r="JS40">
        <v>30.2811</v>
      </c>
      <c r="JT40">
        <v>420</v>
      </c>
      <c r="JU40">
        <v>23.4104</v>
      </c>
      <c r="JV40">
        <v>101.813</v>
      </c>
      <c r="JW40">
        <v>91.2165</v>
      </c>
    </row>
    <row r="41" spans="1:283">
      <c r="A41">
        <v>23</v>
      </c>
      <c r="B41">
        <v>1759008261.6</v>
      </c>
      <c r="C41">
        <v>44</v>
      </c>
      <c r="D41" t="s">
        <v>469</v>
      </c>
      <c r="E41" t="s">
        <v>470</v>
      </c>
      <c r="F41">
        <v>5</v>
      </c>
      <c r="G41" t="s">
        <v>419</v>
      </c>
      <c r="H41">
        <v>1759008258.6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2.7</v>
      </c>
      <c r="CZ41">
        <v>0.5</v>
      </c>
      <c r="DA41" t="s">
        <v>421</v>
      </c>
      <c r="DB41">
        <v>2</v>
      </c>
      <c r="DC41">
        <v>1759008258.6</v>
      </c>
      <c r="DD41">
        <v>421.6298888888889</v>
      </c>
      <c r="DE41">
        <v>419.9502222222222</v>
      </c>
      <c r="DF41">
        <v>23.50441111111111</v>
      </c>
      <c r="DG41">
        <v>23.35252222222222</v>
      </c>
      <c r="DH41">
        <v>423.1964444444444</v>
      </c>
      <c r="DI41">
        <v>23.1856</v>
      </c>
      <c r="DJ41">
        <v>500.0105555555556</v>
      </c>
      <c r="DK41">
        <v>90.295</v>
      </c>
      <c r="DL41">
        <v>0.06560296666666666</v>
      </c>
      <c r="DM41">
        <v>29.92358888888889</v>
      </c>
      <c r="DN41">
        <v>30.00403333333333</v>
      </c>
      <c r="DO41">
        <v>999.9000000000001</v>
      </c>
      <c r="DP41">
        <v>0</v>
      </c>
      <c r="DQ41">
        <v>0</v>
      </c>
      <c r="DR41">
        <v>10002.58</v>
      </c>
      <c r="DS41">
        <v>0</v>
      </c>
      <c r="DT41">
        <v>3.359005555555556</v>
      </c>
      <c r="DU41">
        <v>1.679623333333333</v>
      </c>
      <c r="DV41">
        <v>431.7786666666667</v>
      </c>
      <c r="DW41">
        <v>429.9914444444444</v>
      </c>
      <c r="DX41">
        <v>0.1518754444444445</v>
      </c>
      <c r="DY41">
        <v>419.9502222222222</v>
      </c>
      <c r="DZ41">
        <v>23.35252222222222</v>
      </c>
      <c r="EA41">
        <v>2.122328888888889</v>
      </c>
      <c r="EB41">
        <v>2.108613333333333</v>
      </c>
      <c r="EC41">
        <v>18.38774444444444</v>
      </c>
      <c r="ED41">
        <v>18.2844</v>
      </c>
      <c r="EE41">
        <v>0.00500078</v>
      </c>
      <c r="EF41">
        <v>0</v>
      </c>
      <c r="EG41">
        <v>0</v>
      </c>
      <c r="EH41">
        <v>0</v>
      </c>
      <c r="EI41">
        <v>233.1333333333334</v>
      </c>
      <c r="EJ41">
        <v>0.00500078</v>
      </c>
      <c r="EK41">
        <v>-12.78888888888889</v>
      </c>
      <c r="EL41">
        <v>-0.2666666666666667</v>
      </c>
      <c r="EM41">
        <v>35.47188888888888</v>
      </c>
      <c r="EN41">
        <v>40.35388888888888</v>
      </c>
      <c r="EO41">
        <v>37.43744444444444</v>
      </c>
      <c r="EP41">
        <v>40.73588888888889</v>
      </c>
      <c r="EQ41">
        <v>37.95133333333334</v>
      </c>
      <c r="ER41">
        <v>0</v>
      </c>
      <c r="ES41">
        <v>0</v>
      </c>
      <c r="ET41">
        <v>0</v>
      </c>
      <c r="EU41">
        <v>1759008256.1</v>
      </c>
      <c r="EV41">
        <v>0</v>
      </c>
      <c r="EW41">
        <v>233.444</v>
      </c>
      <c r="EX41">
        <v>-17.35384623501205</v>
      </c>
      <c r="EY41">
        <v>4.861538693420507</v>
      </c>
      <c r="EZ41">
        <v>-15.092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1.642199</v>
      </c>
      <c r="FP41">
        <v>0.306649305816129</v>
      </c>
      <c r="FQ41">
        <v>0.04876795745158906</v>
      </c>
      <c r="FR41">
        <v>1</v>
      </c>
      <c r="FS41">
        <v>233.7852941176471</v>
      </c>
      <c r="FT41">
        <v>5.801375094858531</v>
      </c>
      <c r="FU41">
        <v>7.664821564744815</v>
      </c>
      <c r="FV41">
        <v>0</v>
      </c>
      <c r="FW41">
        <v>0.151056125</v>
      </c>
      <c r="FX41">
        <v>0.003252213883677121</v>
      </c>
      <c r="FY41">
        <v>0.000749037355126567</v>
      </c>
      <c r="FZ41">
        <v>1</v>
      </c>
      <c r="GA41">
        <v>2</v>
      </c>
      <c r="GB41">
        <v>3</v>
      </c>
      <c r="GC41" t="s">
        <v>423</v>
      </c>
      <c r="GD41">
        <v>3.10314</v>
      </c>
      <c r="GE41">
        <v>2.72373</v>
      </c>
      <c r="GF41">
        <v>0.0882289</v>
      </c>
      <c r="GG41">
        <v>0.08777359999999999</v>
      </c>
      <c r="GH41">
        <v>0.105892</v>
      </c>
      <c r="GI41">
        <v>0.10686</v>
      </c>
      <c r="GJ41">
        <v>23799.5</v>
      </c>
      <c r="GK41">
        <v>21611.3</v>
      </c>
      <c r="GL41">
        <v>26667</v>
      </c>
      <c r="GM41">
        <v>23913.3</v>
      </c>
      <c r="GN41">
        <v>38150.3</v>
      </c>
      <c r="GO41">
        <v>31558.9</v>
      </c>
      <c r="GP41">
        <v>46565.9</v>
      </c>
      <c r="GQ41">
        <v>37817.6</v>
      </c>
      <c r="GR41">
        <v>1.86378</v>
      </c>
      <c r="GS41">
        <v>1.85993</v>
      </c>
      <c r="GT41">
        <v>0.089325</v>
      </c>
      <c r="GU41">
        <v>0</v>
      </c>
      <c r="GV41">
        <v>28.5507</v>
      </c>
      <c r="GW41">
        <v>999.9</v>
      </c>
      <c r="GX41">
        <v>48.1</v>
      </c>
      <c r="GY41">
        <v>31.9</v>
      </c>
      <c r="GZ41">
        <v>25.2933</v>
      </c>
      <c r="HA41">
        <v>61.49</v>
      </c>
      <c r="HB41">
        <v>19.7276</v>
      </c>
      <c r="HC41">
        <v>1</v>
      </c>
      <c r="HD41">
        <v>0.1519</v>
      </c>
      <c r="HE41">
        <v>-1.15511</v>
      </c>
      <c r="HF41">
        <v>20.2936</v>
      </c>
      <c r="HG41">
        <v>5.22253</v>
      </c>
      <c r="HH41">
        <v>11.98</v>
      </c>
      <c r="HI41">
        <v>4.9656</v>
      </c>
      <c r="HJ41">
        <v>3.276</v>
      </c>
      <c r="HK41">
        <v>9999</v>
      </c>
      <c r="HL41">
        <v>9999</v>
      </c>
      <c r="HM41">
        <v>9999</v>
      </c>
      <c r="HN41">
        <v>27.6</v>
      </c>
      <c r="HO41">
        <v>1.86432</v>
      </c>
      <c r="HP41">
        <v>1.86044</v>
      </c>
      <c r="HQ41">
        <v>1.85878</v>
      </c>
      <c r="HR41">
        <v>1.86012</v>
      </c>
      <c r="HS41">
        <v>1.8602</v>
      </c>
      <c r="HT41">
        <v>1.85869</v>
      </c>
      <c r="HU41">
        <v>1.85779</v>
      </c>
      <c r="HV41">
        <v>1.85272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-1.566</v>
      </c>
      <c r="IK41">
        <v>0.3188</v>
      </c>
      <c r="IL41">
        <v>-1.253408397979514</v>
      </c>
      <c r="IM41">
        <v>-0.001407418860664216</v>
      </c>
      <c r="IN41">
        <v>1.761737584914558E-06</v>
      </c>
      <c r="IO41">
        <v>-4.339940373715102E-10</v>
      </c>
      <c r="IP41">
        <v>0.01386544786166931</v>
      </c>
      <c r="IQ41">
        <v>0.003157371658100305</v>
      </c>
      <c r="IR41">
        <v>0.0004353711720169284</v>
      </c>
      <c r="IS41">
        <v>-1.853048844677345E-07</v>
      </c>
      <c r="IT41">
        <v>2</v>
      </c>
      <c r="IU41">
        <v>1968</v>
      </c>
      <c r="IV41">
        <v>1</v>
      </c>
      <c r="IW41">
        <v>26</v>
      </c>
      <c r="IX41">
        <v>200310.9</v>
      </c>
      <c r="IY41">
        <v>200311.1</v>
      </c>
      <c r="IZ41">
        <v>1.12793</v>
      </c>
      <c r="JA41">
        <v>2.63794</v>
      </c>
      <c r="JB41">
        <v>1.49658</v>
      </c>
      <c r="JC41">
        <v>2.34863</v>
      </c>
      <c r="JD41">
        <v>1.54907</v>
      </c>
      <c r="JE41">
        <v>2.37427</v>
      </c>
      <c r="JF41">
        <v>38.2812</v>
      </c>
      <c r="JG41">
        <v>24.0175</v>
      </c>
      <c r="JH41">
        <v>18</v>
      </c>
      <c r="JI41">
        <v>481.834</v>
      </c>
      <c r="JJ41">
        <v>494.008</v>
      </c>
      <c r="JK41">
        <v>30.2856</v>
      </c>
      <c r="JL41">
        <v>29.241</v>
      </c>
      <c r="JM41">
        <v>30</v>
      </c>
      <c r="JN41">
        <v>29.4675</v>
      </c>
      <c r="JO41">
        <v>29.4646</v>
      </c>
      <c r="JP41">
        <v>22.6859</v>
      </c>
      <c r="JQ41">
        <v>8.059839999999999</v>
      </c>
      <c r="JR41">
        <v>100</v>
      </c>
      <c r="JS41">
        <v>30.2811</v>
      </c>
      <c r="JT41">
        <v>420</v>
      </c>
      <c r="JU41">
        <v>23.4104</v>
      </c>
      <c r="JV41">
        <v>101.813</v>
      </c>
      <c r="JW41">
        <v>91.21680000000001</v>
      </c>
    </row>
    <row r="42" spans="1:283">
      <c r="A42">
        <v>24</v>
      </c>
      <c r="B42">
        <v>1759008263.6</v>
      </c>
      <c r="C42">
        <v>46</v>
      </c>
      <c r="D42" t="s">
        <v>471</v>
      </c>
      <c r="E42" t="s">
        <v>472</v>
      </c>
      <c r="F42">
        <v>5</v>
      </c>
      <c r="G42" t="s">
        <v>419</v>
      </c>
      <c r="H42">
        <v>1759008260.6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2.7</v>
      </c>
      <c r="CZ42">
        <v>0.5</v>
      </c>
      <c r="DA42" t="s">
        <v>421</v>
      </c>
      <c r="DB42">
        <v>2</v>
      </c>
      <c r="DC42">
        <v>1759008260.6</v>
      </c>
      <c r="DD42">
        <v>421.6216666666667</v>
      </c>
      <c r="DE42">
        <v>419.9788888888889</v>
      </c>
      <c r="DF42">
        <v>23.50425555555556</v>
      </c>
      <c r="DG42">
        <v>23.35147777777778</v>
      </c>
      <c r="DH42">
        <v>423.1881111111111</v>
      </c>
      <c r="DI42">
        <v>23.18544444444444</v>
      </c>
      <c r="DJ42">
        <v>499.9817777777778</v>
      </c>
      <c r="DK42">
        <v>90.29444444444445</v>
      </c>
      <c r="DL42">
        <v>0.06561812222222223</v>
      </c>
      <c r="DM42">
        <v>29.92577777777778</v>
      </c>
      <c r="DN42">
        <v>30.0055</v>
      </c>
      <c r="DO42">
        <v>999.9000000000001</v>
      </c>
      <c r="DP42">
        <v>0</v>
      </c>
      <c r="DQ42">
        <v>0</v>
      </c>
      <c r="DR42">
        <v>10000.70222222222</v>
      </c>
      <c r="DS42">
        <v>0</v>
      </c>
      <c r="DT42">
        <v>3.359511111111111</v>
      </c>
      <c r="DU42">
        <v>1.642747777777778</v>
      </c>
      <c r="DV42">
        <v>431.7702222222222</v>
      </c>
      <c r="DW42">
        <v>430.0204444444445</v>
      </c>
      <c r="DX42">
        <v>0.1527736666666667</v>
      </c>
      <c r="DY42">
        <v>419.9788888888889</v>
      </c>
      <c r="DZ42">
        <v>23.35147777777778</v>
      </c>
      <c r="EA42">
        <v>2.122301111111111</v>
      </c>
      <c r="EB42">
        <v>2.108506666666667</v>
      </c>
      <c r="EC42">
        <v>18.38755555555555</v>
      </c>
      <c r="ED42">
        <v>18.28358888888889</v>
      </c>
      <c r="EE42">
        <v>0.00500078</v>
      </c>
      <c r="EF42">
        <v>0</v>
      </c>
      <c r="EG42">
        <v>0</v>
      </c>
      <c r="EH42">
        <v>0</v>
      </c>
      <c r="EI42">
        <v>233.2666666666667</v>
      </c>
      <c r="EJ42">
        <v>0.00500078</v>
      </c>
      <c r="EK42">
        <v>-16.31111111111111</v>
      </c>
      <c r="EL42">
        <v>-0.5111111111111111</v>
      </c>
      <c r="EM42">
        <v>35.48588888888889</v>
      </c>
      <c r="EN42">
        <v>40.37477777777778</v>
      </c>
      <c r="EO42">
        <v>37.49288888888889</v>
      </c>
      <c r="EP42">
        <v>40.77755555555555</v>
      </c>
      <c r="EQ42">
        <v>38.01377777777778</v>
      </c>
      <c r="ER42">
        <v>0</v>
      </c>
      <c r="ES42">
        <v>0</v>
      </c>
      <c r="ET42">
        <v>0</v>
      </c>
      <c r="EU42">
        <v>1759008257.9</v>
      </c>
      <c r="EV42">
        <v>0</v>
      </c>
      <c r="EW42">
        <v>232.8923076923077</v>
      </c>
      <c r="EX42">
        <v>-12.01367541193411</v>
      </c>
      <c r="EY42">
        <v>-15.60341861711478</v>
      </c>
      <c r="EZ42">
        <v>-15.59230769230769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1.6422685</v>
      </c>
      <c r="FP42">
        <v>0.1467559474671657</v>
      </c>
      <c r="FQ42">
        <v>0.04873020082813122</v>
      </c>
      <c r="FR42">
        <v>1</v>
      </c>
      <c r="FS42">
        <v>233.4382352941176</v>
      </c>
      <c r="FT42">
        <v>-11.61650122864851</v>
      </c>
      <c r="FU42">
        <v>7.437979434112718</v>
      </c>
      <c r="FV42">
        <v>0</v>
      </c>
      <c r="FW42">
        <v>0.151449075</v>
      </c>
      <c r="FX42">
        <v>0.006621444652907585</v>
      </c>
      <c r="FY42">
        <v>0.001032550952435279</v>
      </c>
      <c r="FZ42">
        <v>1</v>
      </c>
      <c r="GA42">
        <v>2</v>
      </c>
      <c r="GB42">
        <v>3</v>
      </c>
      <c r="GC42" t="s">
        <v>423</v>
      </c>
      <c r="GD42">
        <v>3.10309</v>
      </c>
      <c r="GE42">
        <v>2.7239</v>
      </c>
      <c r="GF42">
        <v>0.08822099999999999</v>
      </c>
      <c r="GG42">
        <v>0.0877761</v>
      </c>
      <c r="GH42">
        <v>0.105892</v>
      </c>
      <c r="GI42">
        <v>0.106858</v>
      </c>
      <c r="GJ42">
        <v>23799.7</v>
      </c>
      <c r="GK42">
        <v>21611.2</v>
      </c>
      <c r="GL42">
        <v>26667</v>
      </c>
      <c r="GM42">
        <v>23913.4</v>
      </c>
      <c r="GN42">
        <v>38150.4</v>
      </c>
      <c r="GO42">
        <v>31558.9</v>
      </c>
      <c r="GP42">
        <v>46566.2</v>
      </c>
      <c r="GQ42">
        <v>37817.6</v>
      </c>
      <c r="GR42">
        <v>1.86383</v>
      </c>
      <c r="GS42">
        <v>1.85987</v>
      </c>
      <c r="GT42">
        <v>0.0894517</v>
      </c>
      <c r="GU42">
        <v>0</v>
      </c>
      <c r="GV42">
        <v>28.5507</v>
      </c>
      <c r="GW42">
        <v>999.9</v>
      </c>
      <c r="GX42">
        <v>48.1</v>
      </c>
      <c r="GY42">
        <v>31.9</v>
      </c>
      <c r="GZ42">
        <v>25.2942</v>
      </c>
      <c r="HA42">
        <v>61.08</v>
      </c>
      <c r="HB42">
        <v>19.9319</v>
      </c>
      <c r="HC42">
        <v>1</v>
      </c>
      <c r="HD42">
        <v>0.151855</v>
      </c>
      <c r="HE42">
        <v>-1.15318</v>
      </c>
      <c r="HF42">
        <v>20.2936</v>
      </c>
      <c r="HG42">
        <v>5.22238</v>
      </c>
      <c r="HH42">
        <v>11.98</v>
      </c>
      <c r="HI42">
        <v>4.9655</v>
      </c>
      <c r="HJ42">
        <v>3.276</v>
      </c>
      <c r="HK42">
        <v>9999</v>
      </c>
      <c r="HL42">
        <v>9999</v>
      </c>
      <c r="HM42">
        <v>9999</v>
      </c>
      <c r="HN42">
        <v>27.6</v>
      </c>
      <c r="HO42">
        <v>1.86431</v>
      </c>
      <c r="HP42">
        <v>1.86045</v>
      </c>
      <c r="HQ42">
        <v>1.85879</v>
      </c>
      <c r="HR42">
        <v>1.8601</v>
      </c>
      <c r="HS42">
        <v>1.8602</v>
      </c>
      <c r="HT42">
        <v>1.85868</v>
      </c>
      <c r="HU42">
        <v>1.8578</v>
      </c>
      <c r="HV42">
        <v>1.85272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-1.566</v>
      </c>
      <c r="IK42">
        <v>0.3188</v>
      </c>
      <c r="IL42">
        <v>-1.253408397979514</v>
      </c>
      <c r="IM42">
        <v>-0.001407418860664216</v>
      </c>
      <c r="IN42">
        <v>1.761737584914558E-06</v>
      </c>
      <c r="IO42">
        <v>-4.339940373715102E-10</v>
      </c>
      <c r="IP42">
        <v>0.01386544786166931</v>
      </c>
      <c r="IQ42">
        <v>0.003157371658100305</v>
      </c>
      <c r="IR42">
        <v>0.0004353711720169284</v>
      </c>
      <c r="IS42">
        <v>-1.853048844677345E-07</v>
      </c>
      <c r="IT42">
        <v>2</v>
      </c>
      <c r="IU42">
        <v>1968</v>
      </c>
      <c r="IV42">
        <v>1</v>
      </c>
      <c r="IW42">
        <v>26</v>
      </c>
      <c r="IX42">
        <v>200311</v>
      </c>
      <c r="IY42">
        <v>200311.2</v>
      </c>
      <c r="IZ42">
        <v>1.12793</v>
      </c>
      <c r="JA42">
        <v>2.62329</v>
      </c>
      <c r="JB42">
        <v>1.49658</v>
      </c>
      <c r="JC42">
        <v>2.34863</v>
      </c>
      <c r="JD42">
        <v>1.54907</v>
      </c>
      <c r="JE42">
        <v>2.49634</v>
      </c>
      <c r="JF42">
        <v>38.3056</v>
      </c>
      <c r="JG42">
        <v>24.0175</v>
      </c>
      <c r="JH42">
        <v>18</v>
      </c>
      <c r="JI42">
        <v>481.862</v>
      </c>
      <c r="JJ42">
        <v>493.965</v>
      </c>
      <c r="JK42">
        <v>30.2833</v>
      </c>
      <c r="JL42">
        <v>29.2398</v>
      </c>
      <c r="JM42">
        <v>29.9999</v>
      </c>
      <c r="JN42">
        <v>29.4672</v>
      </c>
      <c r="JO42">
        <v>29.4635</v>
      </c>
      <c r="JP42">
        <v>22.6846</v>
      </c>
      <c r="JQ42">
        <v>8.059839999999999</v>
      </c>
      <c r="JR42">
        <v>100</v>
      </c>
      <c r="JS42">
        <v>30.2757</v>
      </c>
      <c r="JT42">
        <v>420</v>
      </c>
      <c r="JU42">
        <v>23.4104</v>
      </c>
      <c r="JV42">
        <v>101.813</v>
      </c>
      <c r="JW42">
        <v>91.2167</v>
      </c>
    </row>
    <row r="43" spans="1:283">
      <c r="A43">
        <v>25</v>
      </c>
      <c r="B43">
        <v>1759008265.6</v>
      </c>
      <c r="C43">
        <v>48</v>
      </c>
      <c r="D43" t="s">
        <v>473</v>
      </c>
      <c r="E43" t="s">
        <v>474</v>
      </c>
      <c r="F43">
        <v>5</v>
      </c>
      <c r="G43" t="s">
        <v>419</v>
      </c>
      <c r="H43">
        <v>1759008262.6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2.7</v>
      </c>
      <c r="CZ43">
        <v>0.5</v>
      </c>
      <c r="DA43" t="s">
        <v>421</v>
      </c>
      <c r="DB43">
        <v>2</v>
      </c>
      <c r="DC43">
        <v>1759008262.6</v>
      </c>
      <c r="DD43">
        <v>421.6151111111112</v>
      </c>
      <c r="DE43">
        <v>420.017</v>
      </c>
      <c r="DF43">
        <v>23.50417777777778</v>
      </c>
      <c r="DG43">
        <v>23.35093333333333</v>
      </c>
      <c r="DH43">
        <v>423.1814444444445</v>
      </c>
      <c r="DI43">
        <v>23.18537777777778</v>
      </c>
      <c r="DJ43">
        <v>499.9835555555555</v>
      </c>
      <c r="DK43">
        <v>90.29312222222222</v>
      </c>
      <c r="DL43">
        <v>0.06569742222222223</v>
      </c>
      <c r="DM43">
        <v>29.92713333333333</v>
      </c>
      <c r="DN43">
        <v>30.00606666666667</v>
      </c>
      <c r="DO43">
        <v>999.9000000000001</v>
      </c>
      <c r="DP43">
        <v>0</v>
      </c>
      <c r="DQ43">
        <v>0</v>
      </c>
      <c r="DR43">
        <v>10000.00222222222</v>
      </c>
      <c r="DS43">
        <v>0</v>
      </c>
      <c r="DT43">
        <v>3.354956666666666</v>
      </c>
      <c r="DU43">
        <v>1.598141111111111</v>
      </c>
      <c r="DV43">
        <v>431.7635555555556</v>
      </c>
      <c r="DW43">
        <v>430.0592222222223</v>
      </c>
      <c r="DX43">
        <v>0.1532504444444445</v>
      </c>
      <c r="DY43">
        <v>420.017</v>
      </c>
      <c r="DZ43">
        <v>23.35093333333333</v>
      </c>
      <c r="EA43">
        <v>2.122263333333333</v>
      </c>
      <c r="EB43">
        <v>2.108426666666667</v>
      </c>
      <c r="EC43">
        <v>18.38727777777778</v>
      </c>
      <c r="ED43">
        <v>18.28298888888889</v>
      </c>
      <c r="EE43">
        <v>0.00500078</v>
      </c>
      <c r="EF43">
        <v>0</v>
      </c>
      <c r="EG43">
        <v>0</v>
      </c>
      <c r="EH43">
        <v>0</v>
      </c>
      <c r="EI43">
        <v>231.5777777777778</v>
      </c>
      <c r="EJ43">
        <v>0.00500078</v>
      </c>
      <c r="EK43">
        <v>-16.62222222222222</v>
      </c>
      <c r="EL43">
        <v>-0.8555555555555556</v>
      </c>
      <c r="EM43">
        <v>35.50677777777778</v>
      </c>
      <c r="EN43">
        <v>40.41644444444445</v>
      </c>
      <c r="EO43">
        <v>37.46511111111111</v>
      </c>
      <c r="EP43">
        <v>40.83322222222223</v>
      </c>
      <c r="EQ43">
        <v>37.979</v>
      </c>
      <c r="ER43">
        <v>0</v>
      </c>
      <c r="ES43">
        <v>0</v>
      </c>
      <c r="ET43">
        <v>0</v>
      </c>
      <c r="EU43">
        <v>1759008260.3</v>
      </c>
      <c r="EV43">
        <v>0</v>
      </c>
      <c r="EW43">
        <v>232.2653846153846</v>
      </c>
      <c r="EX43">
        <v>-4.98119688376428</v>
      </c>
      <c r="EY43">
        <v>-11.14871777741323</v>
      </c>
      <c r="EZ43">
        <v>-14.58846153846154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1.634697073170732</v>
      </c>
      <c r="FP43">
        <v>0.02772857142857216</v>
      </c>
      <c r="FQ43">
        <v>0.05436672611539931</v>
      </c>
      <c r="FR43">
        <v>1</v>
      </c>
      <c r="FS43">
        <v>233.5264705882353</v>
      </c>
      <c r="FT43">
        <v>-10.45225371282814</v>
      </c>
      <c r="FU43">
        <v>7.303637644172268</v>
      </c>
      <c r="FV43">
        <v>0</v>
      </c>
      <c r="FW43">
        <v>0.1516039756097561</v>
      </c>
      <c r="FX43">
        <v>0.007240954703833011</v>
      </c>
      <c r="FY43">
        <v>0.001078849398106781</v>
      </c>
      <c r="FZ43">
        <v>1</v>
      </c>
      <c r="GA43">
        <v>2</v>
      </c>
      <c r="GB43">
        <v>3</v>
      </c>
      <c r="GC43" t="s">
        <v>423</v>
      </c>
      <c r="GD43">
        <v>3.10307</v>
      </c>
      <c r="GE43">
        <v>2.72397</v>
      </c>
      <c r="GF43">
        <v>0.0882187</v>
      </c>
      <c r="GG43">
        <v>0.0877782</v>
      </c>
      <c r="GH43">
        <v>0.105891</v>
      </c>
      <c r="GI43">
        <v>0.106853</v>
      </c>
      <c r="GJ43">
        <v>23799.9</v>
      </c>
      <c r="GK43">
        <v>21611.1</v>
      </c>
      <c r="GL43">
        <v>26667.1</v>
      </c>
      <c r="GM43">
        <v>23913.3</v>
      </c>
      <c r="GN43">
        <v>38150.6</v>
      </c>
      <c r="GO43">
        <v>31559.1</v>
      </c>
      <c r="GP43">
        <v>46566.3</v>
      </c>
      <c r="GQ43">
        <v>37817.5</v>
      </c>
      <c r="GR43">
        <v>1.86378</v>
      </c>
      <c r="GS43">
        <v>1.85977</v>
      </c>
      <c r="GT43">
        <v>0.08934739999999999</v>
      </c>
      <c r="GU43">
        <v>0</v>
      </c>
      <c r="GV43">
        <v>28.5508</v>
      </c>
      <c r="GW43">
        <v>999.9</v>
      </c>
      <c r="GX43">
        <v>48.1</v>
      </c>
      <c r="GY43">
        <v>31.9</v>
      </c>
      <c r="GZ43">
        <v>25.296</v>
      </c>
      <c r="HA43">
        <v>61.15</v>
      </c>
      <c r="HB43">
        <v>19.7756</v>
      </c>
      <c r="HC43">
        <v>1</v>
      </c>
      <c r="HD43">
        <v>0.151832</v>
      </c>
      <c r="HE43">
        <v>-1.14443</v>
      </c>
      <c r="HF43">
        <v>20.2937</v>
      </c>
      <c r="HG43">
        <v>5.22253</v>
      </c>
      <c r="HH43">
        <v>11.98</v>
      </c>
      <c r="HI43">
        <v>4.96545</v>
      </c>
      <c r="HJ43">
        <v>3.276</v>
      </c>
      <c r="HK43">
        <v>9999</v>
      </c>
      <c r="HL43">
        <v>9999</v>
      </c>
      <c r="HM43">
        <v>9999</v>
      </c>
      <c r="HN43">
        <v>27.6</v>
      </c>
      <c r="HO43">
        <v>1.86431</v>
      </c>
      <c r="HP43">
        <v>1.86046</v>
      </c>
      <c r="HQ43">
        <v>1.85879</v>
      </c>
      <c r="HR43">
        <v>1.86011</v>
      </c>
      <c r="HS43">
        <v>1.8602</v>
      </c>
      <c r="HT43">
        <v>1.85869</v>
      </c>
      <c r="HU43">
        <v>1.85781</v>
      </c>
      <c r="HV43">
        <v>1.85272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-1.567</v>
      </c>
      <c r="IK43">
        <v>0.3188</v>
      </c>
      <c r="IL43">
        <v>-1.253408397979514</v>
      </c>
      <c r="IM43">
        <v>-0.001407418860664216</v>
      </c>
      <c r="IN43">
        <v>1.761737584914558E-06</v>
      </c>
      <c r="IO43">
        <v>-4.339940373715102E-10</v>
      </c>
      <c r="IP43">
        <v>0.01386544786166931</v>
      </c>
      <c r="IQ43">
        <v>0.003157371658100305</v>
      </c>
      <c r="IR43">
        <v>0.0004353711720169284</v>
      </c>
      <c r="IS43">
        <v>-1.853048844677345E-07</v>
      </c>
      <c r="IT43">
        <v>2</v>
      </c>
      <c r="IU43">
        <v>1968</v>
      </c>
      <c r="IV43">
        <v>1</v>
      </c>
      <c r="IW43">
        <v>26</v>
      </c>
      <c r="IX43">
        <v>200311</v>
      </c>
      <c r="IY43">
        <v>200311.2</v>
      </c>
      <c r="IZ43">
        <v>1.12793</v>
      </c>
      <c r="JA43">
        <v>2.62939</v>
      </c>
      <c r="JB43">
        <v>1.49658</v>
      </c>
      <c r="JC43">
        <v>2.34985</v>
      </c>
      <c r="JD43">
        <v>1.54907</v>
      </c>
      <c r="JE43">
        <v>2.47925</v>
      </c>
      <c r="JF43">
        <v>38.3056</v>
      </c>
      <c r="JG43">
        <v>24.0175</v>
      </c>
      <c r="JH43">
        <v>18</v>
      </c>
      <c r="JI43">
        <v>481.824</v>
      </c>
      <c r="JJ43">
        <v>493.899</v>
      </c>
      <c r="JK43">
        <v>30.2812</v>
      </c>
      <c r="JL43">
        <v>29.2387</v>
      </c>
      <c r="JM43">
        <v>29.9999</v>
      </c>
      <c r="JN43">
        <v>29.466</v>
      </c>
      <c r="JO43">
        <v>29.4635</v>
      </c>
      <c r="JP43">
        <v>22.6825</v>
      </c>
      <c r="JQ43">
        <v>8.059839999999999</v>
      </c>
      <c r="JR43">
        <v>100</v>
      </c>
      <c r="JS43">
        <v>30.2757</v>
      </c>
      <c r="JT43">
        <v>420</v>
      </c>
      <c r="JU43">
        <v>23.4104</v>
      </c>
      <c r="JV43">
        <v>101.814</v>
      </c>
      <c r="JW43">
        <v>91.2165</v>
      </c>
    </row>
    <row r="44" spans="1:283">
      <c r="A44">
        <v>26</v>
      </c>
      <c r="B44">
        <v>1759008267.6</v>
      </c>
      <c r="C44">
        <v>50</v>
      </c>
      <c r="D44" t="s">
        <v>475</v>
      </c>
      <c r="E44" t="s">
        <v>476</v>
      </c>
      <c r="F44">
        <v>5</v>
      </c>
      <c r="G44" t="s">
        <v>419</v>
      </c>
      <c r="H44">
        <v>1759008264.6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2.7</v>
      </c>
      <c r="CZ44">
        <v>0.5</v>
      </c>
      <c r="DA44" t="s">
        <v>421</v>
      </c>
      <c r="DB44">
        <v>2</v>
      </c>
      <c r="DC44">
        <v>1759008264.6</v>
      </c>
      <c r="DD44">
        <v>421.609</v>
      </c>
      <c r="DE44">
        <v>420.0433333333333</v>
      </c>
      <c r="DF44">
        <v>23.50436666666667</v>
      </c>
      <c r="DG44">
        <v>23.35026666666667</v>
      </c>
      <c r="DH44">
        <v>423.1752222222223</v>
      </c>
      <c r="DI44">
        <v>23.18556666666667</v>
      </c>
      <c r="DJ44">
        <v>500.0139999999999</v>
      </c>
      <c r="DK44">
        <v>90.29104444444445</v>
      </c>
      <c r="DL44">
        <v>0.06574581111111112</v>
      </c>
      <c r="DM44">
        <v>29.92748888888889</v>
      </c>
      <c r="DN44">
        <v>30.00662222222222</v>
      </c>
      <c r="DO44">
        <v>999.9000000000001</v>
      </c>
      <c r="DP44">
        <v>0</v>
      </c>
      <c r="DQ44">
        <v>0</v>
      </c>
      <c r="DR44">
        <v>10004.78888888889</v>
      </c>
      <c r="DS44">
        <v>0</v>
      </c>
      <c r="DT44">
        <v>3.349896666666667</v>
      </c>
      <c r="DU44">
        <v>1.565466666666667</v>
      </c>
      <c r="DV44">
        <v>431.7572222222223</v>
      </c>
      <c r="DW44">
        <v>430.0861111111111</v>
      </c>
      <c r="DX44">
        <v>0.1540986666666667</v>
      </c>
      <c r="DY44">
        <v>420.0433333333333</v>
      </c>
      <c r="DZ44">
        <v>23.35026666666667</v>
      </c>
      <c r="EA44">
        <v>2.122232222222222</v>
      </c>
      <c r="EB44">
        <v>2.108318888888889</v>
      </c>
      <c r="EC44">
        <v>18.38704444444445</v>
      </c>
      <c r="ED44">
        <v>18.28217777777778</v>
      </c>
      <c r="EE44">
        <v>0.00500078</v>
      </c>
      <c r="EF44">
        <v>0</v>
      </c>
      <c r="EG44">
        <v>0</v>
      </c>
      <c r="EH44">
        <v>0</v>
      </c>
      <c r="EI44">
        <v>232.1444444444445</v>
      </c>
      <c r="EJ44">
        <v>0.00500078</v>
      </c>
      <c r="EK44">
        <v>-18.23333333333333</v>
      </c>
      <c r="EL44">
        <v>-0.9222222222222223</v>
      </c>
      <c r="EM44">
        <v>35.52077777777778</v>
      </c>
      <c r="EN44">
        <v>40.43722222222222</v>
      </c>
      <c r="EO44">
        <v>37.49988888888889</v>
      </c>
      <c r="EP44">
        <v>40.86777777777777</v>
      </c>
      <c r="EQ44">
        <v>38.083</v>
      </c>
      <c r="ER44">
        <v>0</v>
      </c>
      <c r="ES44">
        <v>0</v>
      </c>
      <c r="ET44">
        <v>0</v>
      </c>
      <c r="EU44">
        <v>1759008262.1</v>
      </c>
      <c r="EV44">
        <v>0</v>
      </c>
      <c r="EW44">
        <v>232.788</v>
      </c>
      <c r="EX44">
        <v>4.299999662240364</v>
      </c>
      <c r="EY44">
        <v>-23.7999998911833</v>
      </c>
      <c r="EZ44">
        <v>-16.332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1.62196425</v>
      </c>
      <c r="FP44">
        <v>-0.162780000000003</v>
      </c>
      <c r="FQ44">
        <v>0.06424652702238075</v>
      </c>
      <c r="FR44">
        <v>1</v>
      </c>
      <c r="FS44">
        <v>233.0294117647059</v>
      </c>
      <c r="FT44">
        <v>-12.29029801788355</v>
      </c>
      <c r="FU44">
        <v>7.082560579328749</v>
      </c>
      <c r="FV44">
        <v>0</v>
      </c>
      <c r="FW44">
        <v>0.152187425</v>
      </c>
      <c r="FX44">
        <v>0.01163053283302048</v>
      </c>
      <c r="FY44">
        <v>0.001498947512214819</v>
      </c>
      <c r="FZ44">
        <v>1</v>
      </c>
      <c r="GA44">
        <v>2</v>
      </c>
      <c r="GB44">
        <v>3</v>
      </c>
      <c r="GC44" t="s">
        <v>423</v>
      </c>
      <c r="GD44">
        <v>3.10318</v>
      </c>
      <c r="GE44">
        <v>2.72385</v>
      </c>
      <c r="GF44">
        <v>0.0882236</v>
      </c>
      <c r="GG44">
        <v>0.0877701</v>
      </c>
      <c r="GH44">
        <v>0.10589</v>
      </c>
      <c r="GI44">
        <v>0.106846</v>
      </c>
      <c r="GJ44">
        <v>23799.8</v>
      </c>
      <c r="GK44">
        <v>21611.3</v>
      </c>
      <c r="GL44">
        <v>26667.1</v>
      </c>
      <c r="GM44">
        <v>23913.3</v>
      </c>
      <c r="GN44">
        <v>38150.8</v>
      </c>
      <c r="GO44">
        <v>31559.3</v>
      </c>
      <c r="GP44">
        <v>46566.5</v>
      </c>
      <c r="GQ44">
        <v>37817.5</v>
      </c>
      <c r="GR44">
        <v>1.86395</v>
      </c>
      <c r="GS44">
        <v>1.85955</v>
      </c>
      <c r="GT44">
        <v>0.08928030000000001</v>
      </c>
      <c r="GU44">
        <v>0</v>
      </c>
      <c r="GV44">
        <v>28.552</v>
      </c>
      <c r="GW44">
        <v>999.9</v>
      </c>
      <c r="GX44">
        <v>48.1</v>
      </c>
      <c r="GY44">
        <v>31.9</v>
      </c>
      <c r="GZ44">
        <v>25.2964</v>
      </c>
      <c r="HA44">
        <v>60.89</v>
      </c>
      <c r="HB44">
        <v>19.7356</v>
      </c>
      <c r="HC44">
        <v>1</v>
      </c>
      <c r="HD44">
        <v>0.151817</v>
      </c>
      <c r="HE44">
        <v>-1.14139</v>
      </c>
      <c r="HF44">
        <v>20.2936</v>
      </c>
      <c r="HG44">
        <v>5.22223</v>
      </c>
      <c r="HH44">
        <v>11.98</v>
      </c>
      <c r="HI44">
        <v>4.9655</v>
      </c>
      <c r="HJ44">
        <v>3.276</v>
      </c>
      <c r="HK44">
        <v>9999</v>
      </c>
      <c r="HL44">
        <v>9999</v>
      </c>
      <c r="HM44">
        <v>9999</v>
      </c>
      <c r="HN44">
        <v>27.6</v>
      </c>
      <c r="HO44">
        <v>1.86431</v>
      </c>
      <c r="HP44">
        <v>1.86047</v>
      </c>
      <c r="HQ44">
        <v>1.85879</v>
      </c>
      <c r="HR44">
        <v>1.86014</v>
      </c>
      <c r="HS44">
        <v>1.8602</v>
      </c>
      <c r="HT44">
        <v>1.85869</v>
      </c>
      <c r="HU44">
        <v>1.85781</v>
      </c>
      <c r="HV44">
        <v>1.85272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-1.566</v>
      </c>
      <c r="IK44">
        <v>0.3188</v>
      </c>
      <c r="IL44">
        <v>-1.253408397979514</v>
      </c>
      <c r="IM44">
        <v>-0.001407418860664216</v>
      </c>
      <c r="IN44">
        <v>1.761737584914558E-06</v>
      </c>
      <c r="IO44">
        <v>-4.339940373715102E-10</v>
      </c>
      <c r="IP44">
        <v>0.01386544786166931</v>
      </c>
      <c r="IQ44">
        <v>0.003157371658100305</v>
      </c>
      <c r="IR44">
        <v>0.0004353711720169284</v>
      </c>
      <c r="IS44">
        <v>-1.853048844677345E-07</v>
      </c>
      <c r="IT44">
        <v>2</v>
      </c>
      <c r="IU44">
        <v>1968</v>
      </c>
      <c r="IV44">
        <v>1</v>
      </c>
      <c r="IW44">
        <v>26</v>
      </c>
      <c r="IX44">
        <v>200311</v>
      </c>
      <c r="IY44">
        <v>200311.2</v>
      </c>
      <c r="IZ44">
        <v>1.12793</v>
      </c>
      <c r="JA44">
        <v>2.63916</v>
      </c>
      <c r="JB44">
        <v>1.49658</v>
      </c>
      <c r="JC44">
        <v>2.34863</v>
      </c>
      <c r="JD44">
        <v>1.54907</v>
      </c>
      <c r="JE44">
        <v>2.36328</v>
      </c>
      <c r="JF44">
        <v>38.3056</v>
      </c>
      <c r="JG44">
        <v>24.0087</v>
      </c>
      <c r="JH44">
        <v>18</v>
      </c>
      <c r="JI44">
        <v>481.918</v>
      </c>
      <c r="JJ44">
        <v>493.75</v>
      </c>
      <c r="JK44">
        <v>30.2785</v>
      </c>
      <c r="JL44">
        <v>29.2385</v>
      </c>
      <c r="JM44">
        <v>29.9999</v>
      </c>
      <c r="JN44">
        <v>29.465</v>
      </c>
      <c r="JO44">
        <v>29.4635</v>
      </c>
      <c r="JP44">
        <v>22.6857</v>
      </c>
      <c r="JQ44">
        <v>8.059839999999999</v>
      </c>
      <c r="JR44">
        <v>100</v>
      </c>
      <c r="JS44">
        <v>30.2757</v>
      </c>
      <c r="JT44">
        <v>420</v>
      </c>
      <c r="JU44">
        <v>23.4104</v>
      </c>
      <c r="JV44">
        <v>101.814</v>
      </c>
      <c r="JW44">
        <v>91.2165</v>
      </c>
    </row>
    <row r="45" spans="1:283">
      <c r="A45">
        <v>27</v>
      </c>
      <c r="B45">
        <v>1759008269.6</v>
      </c>
      <c r="C45">
        <v>52</v>
      </c>
      <c r="D45" t="s">
        <v>477</v>
      </c>
      <c r="E45" t="s">
        <v>478</v>
      </c>
      <c r="F45">
        <v>5</v>
      </c>
      <c r="G45" t="s">
        <v>419</v>
      </c>
      <c r="H45">
        <v>1759008266.6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2.7</v>
      </c>
      <c r="CZ45">
        <v>0.5</v>
      </c>
      <c r="DA45" t="s">
        <v>421</v>
      </c>
      <c r="DB45">
        <v>2</v>
      </c>
      <c r="DC45">
        <v>1759008266.6</v>
      </c>
      <c r="DD45">
        <v>421.6136666666667</v>
      </c>
      <c r="DE45">
        <v>420.0455555555556</v>
      </c>
      <c r="DF45">
        <v>23.50416666666667</v>
      </c>
      <c r="DG45">
        <v>23.34911111111111</v>
      </c>
      <c r="DH45">
        <v>423.1800000000001</v>
      </c>
      <c r="DI45">
        <v>23.18536666666667</v>
      </c>
      <c r="DJ45">
        <v>500.0447777777778</v>
      </c>
      <c r="DK45">
        <v>90.28964444444445</v>
      </c>
      <c r="DL45">
        <v>0.06568567777777777</v>
      </c>
      <c r="DM45">
        <v>29.92749999999999</v>
      </c>
      <c r="DN45">
        <v>30.0077</v>
      </c>
      <c r="DO45">
        <v>999.9000000000001</v>
      </c>
      <c r="DP45">
        <v>0</v>
      </c>
      <c r="DQ45">
        <v>0</v>
      </c>
      <c r="DR45">
        <v>10007.84444444444</v>
      </c>
      <c r="DS45">
        <v>0</v>
      </c>
      <c r="DT45">
        <v>3.349391111111111</v>
      </c>
      <c r="DU45">
        <v>1.567966666666667</v>
      </c>
      <c r="DV45">
        <v>431.7618888888889</v>
      </c>
      <c r="DW45">
        <v>430.0877777777778</v>
      </c>
      <c r="DX45">
        <v>0.1550437777777778</v>
      </c>
      <c r="DY45">
        <v>420.0455555555556</v>
      </c>
      <c r="DZ45">
        <v>23.34911111111111</v>
      </c>
      <c r="EA45">
        <v>2.122181111111111</v>
      </c>
      <c r="EB45">
        <v>2.108181111111111</v>
      </c>
      <c r="EC45">
        <v>18.38665555555556</v>
      </c>
      <c r="ED45">
        <v>18.28115555555555</v>
      </c>
      <c r="EE45">
        <v>0.00500078</v>
      </c>
      <c r="EF45">
        <v>0</v>
      </c>
      <c r="EG45">
        <v>0</v>
      </c>
      <c r="EH45">
        <v>0</v>
      </c>
      <c r="EI45">
        <v>234.1</v>
      </c>
      <c r="EJ45">
        <v>0.00500078</v>
      </c>
      <c r="EK45">
        <v>-16</v>
      </c>
      <c r="EL45">
        <v>-0.7222222222222222</v>
      </c>
      <c r="EM45">
        <v>35.52766666666667</v>
      </c>
      <c r="EN45">
        <v>40.47888888888888</v>
      </c>
      <c r="EO45">
        <v>37.493</v>
      </c>
      <c r="EP45">
        <v>40.93022222222222</v>
      </c>
      <c r="EQ45">
        <v>38.04833333333332</v>
      </c>
      <c r="ER45">
        <v>0</v>
      </c>
      <c r="ES45">
        <v>0</v>
      </c>
      <c r="ET45">
        <v>0</v>
      </c>
      <c r="EU45">
        <v>1759008263.9</v>
      </c>
      <c r="EV45">
        <v>0</v>
      </c>
      <c r="EW45">
        <v>233.0461538461538</v>
      </c>
      <c r="EX45">
        <v>20.88888860255675</v>
      </c>
      <c r="EY45">
        <v>-31.32991452439686</v>
      </c>
      <c r="EZ45">
        <v>-15.50769230769231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1.624010243902439</v>
      </c>
      <c r="FP45">
        <v>-0.2030354006968635</v>
      </c>
      <c r="FQ45">
        <v>0.06257895490899067</v>
      </c>
      <c r="FR45">
        <v>1</v>
      </c>
      <c r="FS45">
        <v>233.1470588235294</v>
      </c>
      <c r="FT45">
        <v>6.166539112772755</v>
      </c>
      <c r="FU45">
        <v>7.021363839953772</v>
      </c>
      <c r="FV45">
        <v>0</v>
      </c>
      <c r="FW45">
        <v>0.1525403658536585</v>
      </c>
      <c r="FX45">
        <v>0.01500514285714299</v>
      </c>
      <c r="FY45">
        <v>0.001829668619284651</v>
      </c>
      <c r="FZ45">
        <v>1</v>
      </c>
      <c r="GA45">
        <v>2</v>
      </c>
      <c r="GB45">
        <v>3</v>
      </c>
      <c r="GC45" t="s">
        <v>423</v>
      </c>
      <c r="GD45">
        <v>3.10316</v>
      </c>
      <c r="GE45">
        <v>2.72367</v>
      </c>
      <c r="GF45">
        <v>0.0882257</v>
      </c>
      <c r="GG45">
        <v>0.08776440000000001</v>
      </c>
      <c r="GH45">
        <v>0.105884</v>
      </c>
      <c r="GI45">
        <v>0.106842</v>
      </c>
      <c r="GJ45">
        <v>23799.7</v>
      </c>
      <c r="GK45">
        <v>21611.5</v>
      </c>
      <c r="GL45">
        <v>26667.1</v>
      </c>
      <c r="GM45">
        <v>23913.3</v>
      </c>
      <c r="GN45">
        <v>38151.2</v>
      </c>
      <c r="GO45">
        <v>31559.4</v>
      </c>
      <c r="GP45">
        <v>46566.6</v>
      </c>
      <c r="GQ45">
        <v>37817.4</v>
      </c>
      <c r="GR45">
        <v>1.86415</v>
      </c>
      <c r="GS45">
        <v>1.85945</v>
      </c>
      <c r="GT45">
        <v>0.0894144</v>
      </c>
      <c r="GU45">
        <v>0</v>
      </c>
      <c r="GV45">
        <v>28.5538</v>
      </c>
      <c r="GW45">
        <v>999.9</v>
      </c>
      <c r="GX45">
        <v>48.1</v>
      </c>
      <c r="GY45">
        <v>31.9</v>
      </c>
      <c r="GZ45">
        <v>25.2947</v>
      </c>
      <c r="HA45">
        <v>60.93</v>
      </c>
      <c r="HB45">
        <v>19.9038</v>
      </c>
      <c r="HC45">
        <v>1</v>
      </c>
      <c r="HD45">
        <v>0.151784</v>
      </c>
      <c r="HE45">
        <v>-1.13658</v>
      </c>
      <c r="HF45">
        <v>20.2935</v>
      </c>
      <c r="HG45">
        <v>5.22208</v>
      </c>
      <c r="HH45">
        <v>11.98</v>
      </c>
      <c r="HI45">
        <v>4.9655</v>
      </c>
      <c r="HJ45">
        <v>3.276</v>
      </c>
      <c r="HK45">
        <v>9999</v>
      </c>
      <c r="HL45">
        <v>9999</v>
      </c>
      <c r="HM45">
        <v>9999</v>
      </c>
      <c r="HN45">
        <v>27.6</v>
      </c>
      <c r="HO45">
        <v>1.86431</v>
      </c>
      <c r="HP45">
        <v>1.86045</v>
      </c>
      <c r="HQ45">
        <v>1.85877</v>
      </c>
      <c r="HR45">
        <v>1.86014</v>
      </c>
      <c r="HS45">
        <v>1.8602</v>
      </c>
      <c r="HT45">
        <v>1.85868</v>
      </c>
      <c r="HU45">
        <v>1.85779</v>
      </c>
      <c r="HV45">
        <v>1.85272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-1.566</v>
      </c>
      <c r="IK45">
        <v>0.3187</v>
      </c>
      <c r="IL45">
        <v>-1.253408397979514</v>
      </c>
      <c r="IM45">
        <v>-0.001407418860664216</v>
      </c>
      <c r="IN45">
        <v>1.761737584914558E-06</v>
      </c>
      <c r="IO45">
        <v>-4.339940373715102E-10</v>
      </c>
      <c r="IP45">
        <v>0.01386544786166931</v>
      </c>
      <c r="IQ45">
        <v>0.003157371658100305</v>
      </c>
      <c r="IR45">
        <v>0.0004353711720169284</v>
      </c>
      <c r="IS45">
        <v>-1.853048844677345E-07</v>
      </c>
      <c r="IT45">
        <v>2</v>
      </c>
      <c r="IU45">
        <v>1968</v>
      </c>
      <c r="IV45">
        <v>1</v>
      </c>
      <c r="IW45">
        <v>26</v>
      </c>
      <c r="IX45">
        <v>200311.1</v>
      </c>
      <c r="IY45">
        <v>200311.3</v>
      </c>
      <c r="IZ45">
        <v>1.12793</v>
      </c>
      <c r="JA45">
        <v>2.62085</v>
      </c>
      <c r="JB45">
        <v>1.49658</v>
      </c>
      <c r="JC45">
        <v>2.34863</v>
      </c>
      <c r="JD45">
        <v>1.54907</v>
      </c>
      <c r="JE45">
        <v>2.48779</v>
      </c>
      <c r="JF45">
        <v>38.3056</v>
      </c>
      <c r="JG45">
        <v>24.0175</v>
      </c>
      <c r="JH45">
        <v>18</v>
      </c>
      <c r="JI45">
        <v>482.034</v>
      </c>
      <c r="JJ45">
        <v>493.678</v>
      </c>
      <c r="JK45">
        <v>30.276</v>
      </c>
      <c r="JL45">
        <v>29.2372</v>
      </c>
      <c r="JM45">
        <v>29.9999</v>
      </c>
      <c r="JN45">
        <v>29.465</v>
      </c>
      <c r="JO45">
        <v>29.4627</v>
      </c>
      <c r="JP45">
        <v>22.6844</v>
      </c>
      <c r="JQ45">
        <v>8.059839999999999</v>
      </c>
      <c r="JR45">
        <v>100</v>
      </c>
      <c r="JS45">
        <v>30.2689</v>
      </c>
      <c r="JT45">
        <v>420</v>
      </c>
      <c r="JU45">
        <v>23.4104</v>
      </c>
      <c r="JV45">
        <v>101.814</v>
      </c>
      <c r="JW45">
        <v>91.2165</v>
      </c>
    </row>
    <row r="46" spans="1:283">
      <c r="A46">
        <v>28</v>
      </c>
      <c r="B46">
        <v>1759008271.6</v>
      </c>
      <c r="C46">
        <v>54</v>
      </c>
      <c r="D46" t="s">
        <v>479</v>
      </c>
      <c r="E46" t="s">
        <v>480</v>
      </c>
      <c r="F46">
        <v>5</v>
      </c>
      <c r="G46" t="s">
        <v>419</v>
      </c>
      <c r="H46">
        <v>1759008268.6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2.7</v>
      </c>
      <c r="CZ46">
        <v>0.5</v>
      </c>
      <c r="DA46" t="s">
        <v>421</v>
      </c>
      <c r="DB46">
        <v>2</v>
      </c>
      <c r="DC46">
        <v>1759008268.6</v>
      </c>
      <c r="DD46">
        <v>421.6221111111111</v>
      </c>
      <c r="DE46">
        <v>420.0272222222222</v>
      </c>
      <c r="DF46">
        <v>23.50306666666667</v>
      </c>
      <c r="DG46">
        <v>23.34747777777777</v>
      </c>
      <c r="DH46">
        <v>423.1883333333333</v>
      </c>
      <c r="DI46">
        <v>23.18427777777778</v>
      </c>
      <c r="DJ46">
        <v>500.0554444444444</v>
      </c>
      <c r="DK46">
        <v>90.28957777777778</v>
      </c>
      <c r="DL46">
        <v>0.06552338888888889</v>
      </c>
      <c r="DM46">
        <v>29.9281</v>
      </c>
      <c r="DN46">
        <v>30.00746666666667</v>
      </c>
      <c r="DO46">
        <v>999.9000000000001</v>
      </c>
      <c r="DP46">
        <v>0</v>
      </c>
      <c r="DQ46">
        <v>0</v>
      </c>
      <c r="DR46">
        <v>10013.2</v>
      </c>
      <c r="DS46">
        <v>0</v>
      </c>
      <c r="DT46">
        <v>3.349391111111111</v>
      </c>
      <c r="DU46">
        <v>1.594761111111111</v>
      </c>
      <c r="DV46">
        <v>431.77</v>
      </c>
      <c r="DW46">
        <v>430.0682222222222</v>
      </c>
      <c r="DX46">
        <v>0.1555698888888889</v>
      </c>
      <c r="DY46">
        <v>420.0272222222222</v>
      </c>
      <c r="DZ46">
        <v>23.34747777777777</v>
      </c>
      <c r="EA46">
        <v>2.12208</v>
      </c>
      <c r="EB46">
        <v>2.108032222222223</v>
      </c>
      <c r="EC46">
        <v>18.3859</v>
      </c>
      <c r="ED46">
        <v>18.28003333333333</v>
      </c>
      <c r="EE46">
        <v>0.00500078</v>
      </c>
      <c r="EF46">
        <v>0</v>
      </c>
      <c r="EG46">
        <v>0</v>
      </c>
      <c r="EH46">
        <v>0</v>
      </c>
      <c r="EI46">
        <v>232.3333333333333</v>
      </c>
      <c r="EJ46">
        <v>0.00500078</v>
      </c>
      <c r="EK46">
        <v>-18.07777777777778</v>
      </c>
      <c r="EL46">
        <v>-0.8666666666666667</v>
      </c>
      <c r="EM46">
        <v>35.52766666666667</v>
      </c>
      <c r="EN46">
        <v>40.51355555555555</v>
      </c>
      <c r="EO46">
        <v>37.49288888888889</v>
      </c>
      <c r="EP46">
        <v>40.9511111111111</v>
      </c>
      <c r="EQ46">
        <v>38.05533333333333</v>
      </c>
      <c r="ER46">
        <v>0</v>
      </c>
      <c r="ES46">
        <v>0</v>
      </c>
      <c r="ET46">
        <v>0</v>
      </c>
      <c r="EU46">
        <v>1759008266.3</v>
      </c>
      <c r="EV46">
        <v>0</v>
      </c>
      <c r="EW46">
        <v>233.1384615384615</v>
      </c>
      <c r="EX46">
        <v>-7.637607274889911</v>
      </c>
      <c r="EY46">
        <v>-12.988034283239</v>
      </c>
      <c r="EZ46">
        <v>-16.57307692307692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1.6295055</v>
      </c>
      <c r="FP46">
        <v>-0.3132693433395917</v>
      </c>
      <c r="FQ46">
        <v>0.0617331577821028</v>
      </c>
      <c r="FR46">
        <v>1</v>
      </c>
      <c r="FS46">
        <v>232.5617647058823</v>
      </c>
      <c r="FT46">
        <v>0.4598928147470303</v>
      </c>
      <c r="FU46">
        <v>6.418127576769997</v>
      </c>
      <c r="FV46">
        <v>1</v>
      </c>
      <c r="FW46">
        <v>0.152969325</v>
      </c>
      <c r="FX46">
        <v>0.01928329080675406</v>
      </c>
      <c r="FY46">
        <v>0.002001598091369743</v>
      </c>
      <c r="FZ46">
        <v>1</v>
      </c>
      <c r="GA46">
        <v>3</v>
      </c>
      <c r="GB46">
        <v>3</v>
      </c>
      <c r="GC46" t="s">
        <v>481</v>
      </c>
      <c r="GD46">
        <v>3.10321</v>
      </c>
      <c r="GE46">
        <v>2.72348</v>
      </c>
      <c r="GF46">
        <v>0.0882274</v>
      </c>
      <c r="GG46">
        <v>0.0877706</v>
      </c>
      <c r="GH46">
        <v>0.10588</v>
      </c>
      <c r="GI46">
        <v>0.106842</v>
      </c>
      <c r="GJ46">
        <v>23799.8</v>
      </c>
      <c r="GK46">
        <v>21611.4</v>
      </c>
      <c r="GL46">
        <v>26667.2</v>
      </c>
      <c r="GM46">
        <v>23913.3</v>
      </c>
      <c r="GN46">
        <v>38151.4</v>
      </c>
      <c r="GO46">
        <v>31559.4</v>
      </c>
      <c r="GP46">
        <v>46566.7</v>
      </c>
      <c r="GQ46">
        <v>37817.5</v>
      </c>
      <c r="GR46">
        <v>1.864</v>
      </c>
      <c r="GS46">
        <v>1.85935</v>
      </c>
      <c r="GT46">
        <v>0.088796</v>
      </c>
      <c r="GU46">
        <v>0</v>
      </c>
      <c r="GV46">
        <v>28.5551</v>
      </c>
      <c r="GW46">
        <v>999.9</v>
      </c>
      <c r="GX46">
        <v>48.1</v>
      </c>
      <c r="GY46">
        <v>31.9</v>
      </c>
      <c r="GZ46">
        <v>25.2939</v>
      </c>
      <c r="HA46">
        <v>60.73</v>
      </c>
      <c r="HB46">
        <v>19.6434</v>
      </c>
      <c r="HC46">
        <v>1</v>
      </c>
      <c r="HD46">
        <v>0.151479</v>
      </c>
      <c r="HE46">
        <v>-1.12876</v>
      </c>
      <c r="HF46">
        <v>20.2937</v>
      </c>
      <c r="HG46">
        <v>5.22238</v>
      </c>
      <c r="HH46">
        <v>11.98</v>
      </c>
      <c r="HI46">
        <v>4.9656</v>
      </c>
      <c r="HJ46">
        <v>3.27598</v>
      </c>
      <c r="HK46">
        <v>9999</v>
      </c>
      <c r="HL46">
        <v>9999</v>
      </c>
      <c r="HM46">
        <v>9999</v>
      </c>
      <c r="HN46">
        <v>27.6</v>
      </c>
      <c r="HO46">
        <v>1.86431</v>
      </c>
      <c r="HP46">
        <v>1.86046</v>
      </c>
      <c r="HQ46">
        <v>1.85877</v>
      </c>
      <c r="HR46">
        <v>1.86013</v>
      </c>
      <c r="HS46">
        <v>1.8602</v>
      </c>
      <c r="HT46">
        <v>1.85869</v>
      </c>
      <c r="HU46">
        <v>1.8578</v>
      </c>
      <c r="HV46">
        <v>1.85272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-1.566</v>
      </c>
      <c r="IK46">
        <v>0.3188</v>
      </c>
      <c r="IL46">
        <v>-1.253408397979514</v>
      </c>
      <c r="IM46">
        <v>-0.001407418860664216</v>
      </c>
      <c r="IN46">
        <v>1.761737584914558E-06</v>
      </c>
      <c r="IO46">
        <v>-4.339940373715102E-10</v>
      </c>
      <c r="IP46">
        <v>0.01386544786166931</v>
      </c>
      <c r="IQ46">
        <v>0.003157371658100305</v>
      </c>
      <c r="IR46">
        <v>0.0004353711720169284</v>
      </c>
      <c r="IS46">
        <v>-1.853048844677345E-07</v>
      </c>
      <c r="IT46">
        <v>2</v>
      </c>
      <c r="IU46">
        <v>1968</v>
      </c>
      <c r="IV46">
        <v>1</v>
      </c>
      <c r="IW46">
        <v>26</v>
      </c>
      <c r="IX46">
        <v>200311.1</v>
      </c>
      <c r="IY46">
        <v>200311.3</v>
      </c>
      <c r="IZ46">
        <v>1.12793</v>
      </c>
      <c r="JA46">
        <v>2.63794</v>
      </c>
      <c r="JB46">
        <v>1.49658</v>
      </c>
      <c r="JC46">
        <v>2.34863</v>
      </c>
      <c r="JD46">
        <v>1.54907</v>
      </c>
      <c r="JE46">
        <v>2.48657</v>
      </c>
      <c r="JF46">
        <v>38.3056</v>
      </c>
      <c r="JG46">
        <v>24.0175</v>
      </c>
      <c r="JH46">
        <v>18</v>
      </c>
      <c r="JI46">
        <v>481.945</v>
      </c>
      <c r="JJ46">
        <v>493.601</v>
      </c>
      <c r="JK46">
        <v>30.273</v>
      </c>
      <c r="JL46">
        <v>29.2362</v>
      </c>
      <c r="JM46">
        <v>29.9999</v>
      </c>
      <c r="JN46">
        <v>29.4647</v>
      </c>
      <c r="JO46">
        <v>29.4615</v>
      </c>
      <c r="JP46">
        <v>22.6831</v>
      </c>
      <c r="JQ46">
        <v>8.059839999999999</v>
      </c>
      <c r="JR46">
        <v>100</v>
      </c>
      <c r="JS46">
        <v>30.2689</v>
      </c>
      <c r="JT46">
        <v>420</v>
      </c>
      <c r="JU46">
        <v>23.4104</v>
      </c>
      <c r="JV46">
        <v>101.814</v>
      </c>
      <c r="JW46">
        <v>91.2167</v>
      </c>
    </row>
    <row r="47" spans="1:283">
      <c r="A47">
        <v>29</v>
      </c>
      <c r="B47">
        <v>1759008273.6</v>
      </c>
      <c r="C47">
        <v>56</v>
      </c>
      <c r="D47" t="s">
        <v>482</v>
      </c>
      <c r="E47" t="s">
        <v>483</v>
      </c>
      <c r="F47">
        <v>5</v>
      </c>
      <c r="G47" t="s">
        <v>419</v>
      </c>
      <c r="H47">
        <v>1759008270.6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2.7</v>
      </c>
      <c r="CZ47">
        <v>0.5</v>
      </c>
      <c r="DA47" t="s">
        <v>421</v>
      </c>
      <c r="DB47">
        <v>2</v>
      </c>
      <c r="DC47">
        <v>1759008270.6</v>
      </c>
      <c r="DD47">
        <v>421.6335555555556</v>
      </c>
      <c r="DE47">
        <v>420.0116666666667</v>
      </c>
      <c r="DF47">
        <v>23.50174444444444</v>
      </c>
      <c r="DG47">
        <v>23.3465</v>
      </c>
      <c r="DH47">
        <v>423.1998888888889</v>
      </c>
      <c r="DI47">
        <v>23.18297777777778</v>
      </c>
      <c r="DJ47">
        <v>500.0735555555556</v>
      </c>
      <c r="DK47">
        <v>90.29016666666666</v>
      </c>
      <c r="DL47">
        <v>0.06533</v>
      </c>
      <c r="DM47">
        <v>29.92905555555555</v>
      </c>
      <c r="DN47">
        <v>30.00526666666666</v>
      </c>
      <c r="DO47">
        <v>999.9000000000001</v>
      </c>
      <c r="DP47">
        <v>0</v>
      </c>
      <c r="DQ47">
        <v>0</v>
      </c>
      <c r="DR47">
        <v>10014.74444444444</v>
      </c>
      <c r="DS47">
        <v>0</v>
      </c>
      <c r="DT47">
        <v>3.349391111111111</v>
      </c>
      <c r="DU47">
        <v>1.621973333333333</v>
      </c>
      <c r="DV47">
        <v>431.7813333333334</v>
      </c>
      <c r="DW47">
        <v>430.0517777777778</v>
      </c>
      <c r="DX47">
        <v>0.1552344444444445</v>
      </c>
      <c r="DY47">
        <v>420.0116666666667</v>
      </c>
      <c r="DZ47">
        <v>23.3465</v>
      </c>
      <c r="EA47">
        <v>2.121975555555555</v>
      </c>
      <c r="EB47">
        <v>2.107958888888889</v>
      </c>
      <c r="EC47">
        <v>18.3851</v>
      </c>
      <c r="ED47">
        <v>18.27946666666666</v>
      </c>
      <c r="EE47">
        <v>0.00500078</v>
      </c>
      <c r="EF47">
        <v>0</v>
      </c>
      <c r="EG47">
        <v>0</v>
      </c>
      <c r="EH47">
        <v>0</v>
      </c>
      <c r="EI47">
        <v>231.0555555555555</v>
      </c>
      <c r="EJ47">
        <v>0.00500078</v>
      </c>
      <c r="EK47">
        <v>-15.11111111111111</v>
      </c>
      <c r="EL47">
        <v>-0.6222222222222222</v>
      </c>
      <c r="EM47">
        <v>35.54144444444445</v>
      </c>
      <c r="EN47">
        <v>40.55522222222222</v>
      </c>
      <c r="EO47">
        <v>37.65244444444445</v>
      </c>
      <c r="EP47">
        <v>41.00677777777778</v>
      </c>
      <c r="EQ47">
        <v>38.13188888888889</v>
      </c>
      <c r="ER47">
        <v>0</v>
      </c>
      <c r="ES47">
        <v>0</v>
      </c>
      <c r="ET47">
        <v>0</v>
      </c>
      <c r="EU47">
        <v>1759008268.1</v>
      </c>
      <c r="EV47">
        <v>0</v>
      </c>
      <c r="EW47">
        <v>232.196</v>
      </c>
      <c r="EX47">
        <v>-18.20000037046543</v>
      </c>
      <c r="EY47">
        <v>32.7230768507049</v>
      </c>
      <c r="EZ47">
        <v>-16.588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1.629236585365853</v>
      </c>
      <c r="FP47">
        <v>-0.3259308710801432</v>
      </c>
      <c r="FQ47">
        <v>0.06094994670198178</v>
      </c>
      <c r="FR47">
        <v>1</v>
      </c>
      <c r="FS47">
        <v>232.6911764705882</v>
      </c>
      <c r="FT47">
        <v>-3.549274490029972</v>
      </c>
      <c r="FU47">
        <v>6.439006483788466</v>
      </c>
      <c r="FV47">
        <v>0</v>
      </c>
      <c r="FW47">
        <v>0.1531836341463415</v>
      </c>
      <c r="FX47">
        <v>0.01800505923344924</v>
      </c>
      <c r="FY47">
        <v>0.001965227321997816</v>
      </c>
      <c r="FZ47">
        <v>1</v>
      </c>
      <c r="GA47">
        <v>2</v>
      </c>
      <c r="GB47">
        <v>3</v>
      </c>
      <c r="GC47" t="s">
        <v>423</v>
      </c>
      <c r="GD47">
        <v>3.10324</v>
      </c>
      <c r="GE47">
        <v>2.72333</v>
      </c>
      <c r="GF47">
        <v>0.08822720000000001</v>
      </c>
      <c r="GG47">
        <v>0.0877708</v>
      </c>
      <c r="GH47">
        <v>0.10588</v>
      </c>
      <c r="GI47">
        <v>0.106842</v>
      </c>
      <c r="GJ47">
        <v>23799.8</v>
      </c>
      <c r="GK47">
        <v>21611.3</v>
      </c>
      <c r="GL47">
        <v>26667.3</v>
      </c>
      <c r="GM47">
        <v>23913.3</v>
      </c>
      <c r="GN47">
        <v>38151.3</v>
      </c>
      <c r="GO47">
        <v>31559.6</v>
      </c>
      <c r="GP47">
        <v>46566.6</v>
      </c>
      <c r="GQ47">
        <v>37817.8</v>
      </c>
      <c r="GR47">
        <v>1.86395</v>
      </c>
      <c r="GS47">
        <v>1.85942</v>
      </c>
      <c r="GT47">
        <v>0.0885725</v>
      </c>
      <c r="GU47">
        <v>0</v>
      </c>
      <c r="GV47">
        <v>28.5569</v>
      </c>
      <c r="GW47">
        <v>999.9</v>
      </c>
      <c r="GX47">
        <v>48.1</v>
      </c>
      <c r="GY47">
        <v>31.9</v>
      </c>
      <c r="GZ47">
        <v>25.2923</v>
      </c>
      <c r="HA47">
        <v>61.01</v>
      </c>
      <c r="HB47">
        <v>19.7276</v>
      </c>
      <c r="HC47">
        <v>1</v>
      </c>
      <c r="HD47">
        <v>0.151207</v>
      </c>
      <c r="HE47">
        <v>-1.13319</v>
      </c>
      <c r="HF47">
        <v>20.2937</v>
      </c>
      <c r="HG47">
        <v>5.22238</v>
      </c>
      <c r="HH47">
        <v>11.98</v>
      </c>
      <c r="HI47">
        <v>4.9656</v>
      </c>
      <c r="HJ47">
        <v>3.27588</v>
      </c>
      <c r="HK47">
        <v>9999</v>
      </c>
      <c r="HL47">
        <v>9999</v>
      </c>
      <c r="HM47">
        <v>9999</v>
      </c>
      <c r="HN47">
        <v>27.6</v>
      </c>
      <c r="HO47">
        <v>1.86431</v>
      </c>
      <c r="HP47">
        <v>1.86046</v>
      </c>
      <c r="HQ47">
        <v>1.85879</v>
      </c>
      <c r="HR47">
        <v>1.86012</v>
      </c>
      <c r="HS47">
        <v>1.8602</v>
      </c>
      <c r="HT47">
        <v>1.85868</v>
      </c>
      <c r="HU47">
        <v>1.85779</v>
      </c>
      <c r="HV47">
        <v>1.85272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-1.566</v>
      </c>
      <c r="IK47">
        <v>0.3187</v>
      </c>
      <c r="IL47">
        <v>-1.253408397979514</v>
      </c>
      <c r="IM47">
        <v>-0.001407418860664216</v>
      </c>
      <c r="IN47">
        <v>1.761737584914558E-06</v>
      </c>
      <c r="IO47">
        <v>-4.339940373715102E-10</v>
      </c>
      <c r="IP47">
        <v>0.01386544786166931</v>
      </c>
      <c r="IQ47">
        <v>0.003157371658100305</v>
      </c>
      <c r="IR47">
        <v>0.0004353711720169284</v>
      </c>
      <c r="IS47">
        <v>-1.853048844677345E-07</v>
      </c>
      <c r="IT47">
        <v>2</v>
      </c>
      <c r="IU47">
        <v>1968</v>
      </c>
      <c r="IV47">
        <v>1</v>
      </c>
      <c r="IW47">
        <v>26</v>
      </c>
      <c r="IX47">
        <v>200311.1</v>
      </c>
      <c r="IY47">
        <v>200311.3</v>
      </c>
      <c r="IZ47">
        <v>1.12793</v>
      </c>
      <c r="JA47">
        <v>2.63428</v>
      </c>
      <c r="JB47">
        <v>1.49658</v>
      </c>
      <c r="JC47">
        <v>2.34863</v>
      </c>
      <c r="JD47">
        <v>1.54907</v>
      </c>
      <c r="JE47">
        <v>2.36938</v>
      </c>
      <c r="JF47">
        <v>38.3056</v>
      </c>
      <c r="JG47">
        <v>24.0175</v>
      </c>
      <c r="JH47">
        <v>18</v>
      </c>
      <c r="JI47">
        <v>481.907</v>
      </c>
      <c r="JJ47">
        <v>493.646</v>
      </c>
      <c r="JK47">
        <v>30.2696</v>
      </c>
      <c r="JL47">
        <v>29.2362</v>
      </c>
      <c r="JM47">
        <v>29.9999</v>
      </c>
      <c r="JN47">
        <v>29.4634</v>
      </c>
      <c r="JO47">
        <v>29.4609</v>
      </c>
      <c r="JP47">
        <v>22.6835</v>
      </c>
      <c r="JQ47">
        <v>8.059839999999999</v>
      </c>
      <c r="JR47">
        <v>100</v>
      </c>
      <c r="JS47">
        <v>30.2637</v>
      </c>
      <c r="JT47">
        <v>420</v>
      </c>
      <c r="JU47">
        <v>23.4104</v>
      </c>
      <c r="JV47">
        <v>101.814</v>
      </c>
      <c r="JW47">
        <v>91.2169</v>
      </c>
    </row>
    <row r="48" spans="1:283">
      <c r="A48">
        <v>30</v>
      </c>
      <c r="B48">
        <v>1759008275.6</v>
      </c>
      <c r="C48">
        <v>58</v>
      </c>
      <c r="D48" t="s">
        <v>484</v>
      </c>
      <c r="E48" t="s">
        <v>485</v>
      </c>
      <c r="F48">
        <v>5</v>
      </c>
      <c r="G48" t="s">
        <v>419</v>
      </c>
      <c r="H48">
        <v>1759008272.6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2.7</v>
      </c>
      <c r="CZ48">
        <v>0.5</v>
      </c>
      <c r="DA48" t="s">
        <v>421</v>
      </c>
      <c r="DB48">
        <v>2</v>
      </c>
      <c r="DC48">
        <v>1759008272.6</v>
      </c>
      <c r="DD48">
        <v>421.6374444444444</v>
      </c>
      <c r="DE48">
        <v>419.9995555555555</v>
      </c>
      <c r="DF48">
        <v>23.5005</v>
      </c>
      <c r="DG48">
        <v>23.34576666666667</v>
      </c>
      <c r="DH48">
        <v>423.2036666666667</v>
      </c>
      <c r="DI48">
        <v>23.18176666666666</v>
      </c>
      <c r="DJ48">
        <v>500.0681111111111</v>
      </c>
      <c r="DK48">
        <v>90.29097777777778</v>
      </c>
      <c r="DL48">
        <v>0.06521969999999999</v>
      </c>
      <c r="DM48">
        <v>29.92971111111111</v>
      </c>
      <c r="DN48">
        <v>30.00256666666667</v>
      </c>
      <c r="DO48">
        <v>999.9000000000001</v>
      </c>
      <c r="DP48">
        <v>0</v>
      </c>
      <c r="DQ48">
        <v>0</v>
      </c>
      <c r="DR48">
        <v>10012.32222222222</v>
      </c>
      <c r="DS48">
        <v>0</v>
      </c>
      <c r="DT48">
        <v>3.349391111111111</v>
      </c>
      <c r="DU48">
        <v>1.63775</v>
      </c>
      <c r="DV48">
        <v>431.7846666666667</v>
      </c>
      <c r="DW48">
        <v>430.0392222222222</v>
      </c>
      <c r="DX48">
        <v>0.1547233333333333</v>
      </c>
      <c r="DY48">
        <v>419.9995555555555</v>
      </c>
      <c r="DZ48">
        <v>23.34576666666667</v>
      </c>
      <c r="EA48">
        <v>2.121884444444444</v>
      </c>
      <c r="EB48">
        <v>2.107913333333333</v>
      </c>
      <c r="EC48">
        <v>18.38441111111111</v>
      </c>
      <c r="ED48">
        <v>18.27911111111111</v>
      </c>
      <c r="EE48">
        <v>0.00500078</v>
      </c>
      <c r="EF48">
        <v>0</v>
      </c>
      <c r="EG48">
        <v>0</v>
      </c>
      <c r="EH48">
        <v>0</v>
      </c>
      <c r="EI48">
        <v>228.2888888888889</v>
      </c>
      <c r="EJ48">
        <v>0.00500078</v>
      </c>
      <c r="EK48">
        <v>-14.12222222222222</v>
      </c>
      <c r="EL48">
        <v>-0.7999999999999999</v>
      </c>
      <c r="EM48">
        <v>35.56911111111111</v>
      </c>
      <c r="EN48">
        <v>40.57599999999999</v>
      </c>
      <c r="EO48">
        <v>37.694</v>
      </c>
      <c r="EP48">
        <v>41.03466666666667</v>
      </c>
      <c r="EQ48">
        <v>38.18055555555556</v>
      </c>
      <c r="ER48">
        <v>0</v>
      </c>
      <c r="ES48">
        <v>0</v>
      </c>
      <c r="ET48">
        <v>0</v>
      </c>
      <c r="EU48">
        <v>1759008269.9</v>
      </c>
      <c r="EV48">
        <v>0</v>
      </c>
      <c r="EW48">
        <v>231.1461538461539</v>
      </c>
      <c r="EX48">
        <v>-6.721367755531737</v>
      </c>
      <c r="EY48">
        <v>29.52820478477367</v>
      </c>
      <c r="EZ48">
        <v>-15.55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1.62742775</v>
      </c>
      <c r="FP48">
        <v>-0.221500975609758</v>
      </c>
      <c r="FQ48">
        <v>0.05991518327967877</v>
      </c>
      <c r="FR48">
        <v>1</v>
      </c>
      <c r="FS48">
        <v>232.0411764705883</v>
      </c>
      <c r="FT48">
        <v>-12.13750969523654</v>
      </c>
      <c r="FU48">
        <v>6.066645436417978</v>
      </c>
      <c r="FV48">
        <v>0</v>
      </c>
      <c r="FW48">
        <v>0.153755275</v>
      </c>
      <c r="FX48">
        <v>0.01390337335834866</v>
      </c>
      <c r="FY48">
        <v>0.001677539164781256</v>
      </c>
      <c r="FZ48">
        <v>1</v>
      </c>
      <c r="GA48">
        <v>2</v>
      </c>
      <c r="GB48">
        <v>3</v>
      </c>
      <c r="GC48" t="s">
        <v>423</v>
      </c>
      <c r="GD48">
        <v>3.10302</v>
      </c>
      <c r="GE48">
        <v>2.72334</v>
      </c>
      <c r="GF48">
        <v>0.08822770000000001</v>
      </c>
      <c r="GG48">
        <v>0.08776050000000001</v>
      </c>
      <c r="GH48">
        <v>0.105875</v>
      </c>
      <c r="GI48">
        <v>0.106836</v>
      </c>
      <c r="GJ48">
        <v>23799.8</v>
      </c>
      <c r="GK48">
        <v>21611.7</v>
      </c>
      <c r="GL48">
        <v>26667.2</v>
      </c>
      <c r="GM48">
        <v>23913.4</v>
      </c>
      <c r="GN48">
        <v>38151.4</v>
      </c>
      <c r="GO48">
        <v>31559.7</v>
      </c>
      <c r="GP48">
        <v>46566.5</v>
      </c>
      <c r="GQ48">
        <v>37817.5</v>
      </c>
      <c r="GR48">
        <v>1.86402</v>
      </c>
      <c r="GS48">
        <v>1.8597</v>
      </c>
      <c r="GT48">
        <v>0.0887737</v>
      </c>
      <c r="GU48">
        <v>0</v>
      </c>
      <c r="GV48">
        <v>28.558</v>
      </c>
      <c r="GW48">
        <v>999.9</v>
      </c>
      <c r="GX48">
        <v>48.1</v>
      </c>
      <c r="GY48">
        <v>31.9</v>
      </c>
      <c r="GZ48">
        <v>25.2918</v>
      </c>
      <c r="HA48">
        <v>60.87</v>
      </c>
      <c r="HB48">
        <v>19.8838</v>
      </c>
      <c r="HC48">
        <v>1</v>
      </c>
      <c r="HD48">
        <v>0.151268</v>
      </c>
      <c r="HE48">
        <v>-1.13027</v>
      </c>
      <c r="HF48">
        <v>20.2937</v>
      </c>
      <c r="HG48">
        <v>5.22253</v>
      </c>
      <c r="HH48">
        <v>11.98</v>
      </c>
      <c r="HI48">
        <v>4.96555</v>
      </c>
      <c r="HJ48">
        <v>3.2759</v>
      </c>
      <c r="HK48">
        <v>9999</v>
      </c>
      <c r="HL48">
        <v>9999</v>
      </c>
      <c r="HM48">
        <v>9999</v>
      </c>
      <c r="HN48">
        <v>27.6</v>
      </c>
      <c r="HO48">
        <v>1.8643</v>
      </c>
      <c r="HP48">
        <v>1.86045</v>
      </c>
      <c r="HQ48">
        <v>1.85878</v>
      </c>
      <c r="HR48">
        <v>1.86013</v>
      </c>
      <c r="HS48">
        <v>1.8602</v>
      </c>
      <c r="HT48">
        <v>1.85868</v>
      </c>
      <c r="HU48">
        <v>1.85776</v>
      </c>
      <c r="HV48">
        <v>1.85272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-1.567</v>
      </c>
      <c r="IK48">
        <v>0.3187</v>
      </c>
      <c r="IL48">
        <v>-1.253408397979514</v>
      </c>
      <c r="IM48">
        <v>-0.001407418860664216</v>
      </c>
      <c r="IN48">
        <v>1.761737584914558E-06</v>
      </c>
      <c r="IO48">
        <v>-4.339940373715102E-10</v>
      </c>
      <c r="IP48">
        <v>0.01386544786166931</v>
      </c>
      <c r="IQ48">
        <v>0.003157371658100305</v>
      </c>
      <c r="IR48">
        <v>0.0004353711720169284</v>
      </c>
      <c r="IS48">
        <v>-1.853048844677345E-07</v>
      </c>
      <c r="IT48">
        <v>2</v>
      </c>
      <c r="IU48">
        <v>1968</v>
      </c>
      <c r="IV48">
        <v>1</v>
      </c>
      <c r="IW48">
        <v>26</v>
      </c>
      <c r="IX48">
        <v>200311.2</v>
      </c>
      <c r="IY48">
        <v>200311.4</v>
      </c>
      <c r="IZ48">
        <v>1.12793</v>
      </c>
      <c r="JA48">
        <v>2.62207</v>
      </c>
      <c r="JB48">
        <v>1.49658</v>
      </c>
      <c r="JC48">
        <v>2.34863</v>
      </c>
      <c r="JD48">
        <v>1.54907</v>
      </c>
      <c r="JE48">
        <v>2.5</v>
      </c>
      <c r="JF48">
        <v>38.3056</v>
      </c>
      <c r="JG48">
        <v>24.0175</v>
      </c>
      <c r="JH48">
        <v>18</v>
      </c>
      <c r="JI48">
        <v>481.942</v>
      </c>
      <c r="JJ48">
        <v>493.828</v>
      </c>
      <c r="JK48">
        <v>30.2671</v>
      </c>
      <c r="JL48">
        <v>29.2354</v>
      </c>
      <c r="JM48">
        <v>29.9999</v>
      </c>
      <c r="JN48">
        <v>29.4624</v>
      </c>
      <c r="JO48">
        <v>29.4609</v>
      </c>
      <c r="JP48">
        <v>22.6867</v>
      </c>
      <c r="JQ48">
        <v>8.059839999999999</v>
      </c>
      <c r="JR48">
        <v>100</v>
      </c>
      <c r="JS48">
        <v>30.2637</v>
      </c>
      <c r="JT48">
        <v>420</v>
      </c>
      <c r="JU48">
        <v>23.4104</v>
      </c>
      <c r="JV48">
        <v>101.814</v>
      </c>
      <c r="JW48">
        <v>91.21680000000001</v>
      </c>
    </row>
    <row r="49" spans="1:283">
      <c r="A49">
        <v>31</v>
      </c>
      <c r="B49">
        <v>1759008720.1</v>
      </c>
      <c r="C49">
        <v>502.5</v>
      </c>
      <c r="D49" t="s">
        <v>486</v>
      </c>
      <c r="E49" t="s">
        <v>487</v>
      </c>
      <c r="F49">
        <v>5</v>
      </c>
      <c r="G49" t="s">
        <v>488</v>
      </c>
      <c r="H49">
        <v>1759008717.35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14</v>
      </c>
      <c r="AG49">
        <v>3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2.96</v>
      </c>
      <c r="CZ49">
        <v>0.5</v>
      </c>
      <c r="DA49" t="s">
        <v>421</v>
      </c>
      <c r="DB49">
        <v>2</v>
      </c>
      <c r="DC49">
        <v>1759008717.35</v>
      </c>
      <c r="DD49">
        <v>422.0496</v>
      </c>
      <c r="DE49">
        <v>419.9599</v>
      </c>
      <c r="DF49">
        <v>23.40126</v>
      </c>
      <c r="DG49">
        <v>23.21723</v>
      </c>
      <c r="DH49">
        <v>423.6161</v>
      </c>
      <c r="DI49">
        <v>23.08478</v>
      </c>
      <c r="DJ49">
        <v>499.9327999999999</v>
      </c>
      <c r="DK49">
        <v>90.29207</v>
      </c>
      <c r="DL49">
        <v>0.06422862</v>
      </c>
      <c r="DM49">
        <v>29.84896</v>
      </c>
      <c r="DN49">
        <v>30.00819</v>
      </c>
      <c r="DO49">
        <v>999.9</v>
      </c>
      <c r="DP49">
        <v>0</v>
      </c>
      <c r="DQ49">
        <v>0</v>
      </c>
      <c r="DR49">
        <v>9995.615</v>
      </c>
      <c r="DS49">
        <v>0</v>
      </c>
      <c r="DT49">
        <v>3.824990000000001</v>
      </c>
      <c r="DU49">
        <v>2.089669</v>
      </c>
      <c r="DV49">
        <v>432.1629000000001</v>
      </c>
      <c r="DW49">
        <v>429.9421</v>
      </c>
      <c r="DX49">
        <v>0.1840334</v>
      </c>
      <c r="DY49">
        <v>419.9599</v>
      </c>
      <c r="DZ49">
        <v>23.21723</v>
      </c>
      <c r="EA49">
        <v>2.112948</v>
      </c>
      <c r="EB49">
        <v>2.096331</v>
      </c>
      <c r="EC49">
        <v>18.31711</v>
      </c>
      <c r="ED49">
        <v>18.19135</v>
      </c>
      <c r="EE49">
        <v>0.005000779999999999</v>
      </c>
      <c r="EF49">
        <v>0</v>
      </c>
      <c r="EG49">
        <v>0</v>
      </c>
      <c r="EH49">
        <v>0</v>
      </c>
      <c r="EI49">
        <v>345.59</v>
      </c>
      <c r="EJ49">
        <v>0.005000779999999999</v>
      </c>
      <c r="EK49">
        <v>-17.06</v>
      </c>
      <c r="EL49">
        <v>-0.5599999999999999</v>
      </c>
      <c r="EM49">
        <v>35.781</v>
      </c>
      <c r="EN49">
        <v>41.16240000000001</v>
      </c>
      <c r="EO49">
        <v>37.9497</v>
      </c>
      <c r="EP49">
        <v>41.8808</v>
      </c>
      <c r="EQ49">
        <v>38.2872</v>
      </c>
      <c r="ER49">
        <v>0</v>
      </c>
      <c r="ES49">
        <v>0</v>
      </c>
      <c r="ET49">
        <v>0</v>
      </c>
      <c r="EU49">
        <v>1759008714.5</v>
      </c>
      <c r="EV49">
        <v>0</v>
      </c>
      <c r="EW49">
        <v>346.592</v>
      </c>
      <c r="EX49">
        <v>-6.269230874169038</v>
      </c>
      <c r="EY49">
        <v>-28.43076892378764</v>
      </c>
      <c r="EZ49">
        <v>-15.672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2.07693875</v>
      </c>
      <c r="FP49">
        <v>-0.1766227767354651</v>
      </c>
      <c r="FQ49">
        <v>0.04157868715985991</v>
      </c>
      <c r="FR49">
        <v>1</v>
      </c>
      <c r="FS49">
        <v>347.3470588235294</v>
      </c>
      <c r="FT49">
        <v>-15.61191748400149</v>
      </c>
      <c r="FU49">
        <v>5.824099793814018</v>
      </c>
      <c r="FV49">
        <v>0</v>
      </c>
      <c r="FW49">
        <v>0.184393025</v>
      </c>
      <c r="FX49">
        <v>-0.006698870544090123</v>
      </c>
      <c r="FY49">
        <v>0.001217472247886992</v>
      </c>
      <c r="FZ49">
        <v>1</v>
      </c>
      <c r="GA49">
        <v>2</v>
      </c>
      <c r="GB49">
        <v>3</v>
      </c>
      <c r="GC49" t="s">
        <v>423</v>
      </c>
      <c r="GD49">
        <v>3.10289</v>
      </c>
      <c r="GE49">
        <v>2.72256</v>
      </c>
      <c r="GF49">
        <v>0.0883263</v>
      </c>
      <c r="GG49">
        <v>0.08779919999999999</v>
      </c>
      <c r="GH49">
        <v>0.10562</v>
      </c>
      <c r="GI49">
        <v>0.106476</v>
      </c>
      <c r="GJ49">
        <v>23806.9</v>
      </c>
      <c r="GK49">
        <v>21615.7</v>
      </c>
      <c r="GL49">
        <v>26677.3</v>
      </c>
      <c r="GM49">
        <v>23918</v>
      </c>
      <c r="GN49">
        <v>38176.3</v>
      </c>
      <c r="GO49">
        <v>31577.1</v>
      </c>
      <c r="GP49">
        <v>46584.3</v>
      </c>
      <c r="GQ49">
        <v>37823.5</v>
      </c>
      <c r="GR49">
        <v>1.83685</v>
      </c>
      <c r="GS49">
        <v>1.8609</v>
      </c>
      <c r="GT49">
        <v>0.0970289</v>
      </c>
      <c r="GU49">
        <v>0</v>
      </c>
      <c r="GV49">
        <v>28.4288</v>
      </c>
      <c r="GW49">
        <v>999.9</v>
      </c>
      <c r="GX49">
        <v>47.4</v>
      </c>
      <c r="GY49">
        <v>32.1</v>
      </c>
      <c r="GZ49">
        <v>25.21</v>
      </c>
      <c r="HA49">
        <v>60.9501</v>
      </c>
      <c r="HB49">
        <v>19.984</v>
      </c>
      <c r="HC49">
        <v>1</v>
      </c>
      <c r="HD49">
        <v>0.132447</v>
      </c>
      <c r="HE49">
        <v>-1.11877</v>
      </c>
      <c r="HF49">
        <v>20.294</v>
      </c>
      <c r="HG49">
        <v>5.22058</v>
      </c>
      <c r="HH49">
        <v>11.98</v>
      </c>
      <c r="HI49">
        <v>4.96505</v>
      </c>
      <c r="HJ49">
        <v>3.276</v>
      </c>
      <c r="HK49">
        <v>9999</v>
      </c>
      <c r="HL49">
        <v>9999</v>
      </c>
      <c r="HM49">
        <v>9999</v>
      </c>
      <c r="HN49">
        <v>27.7</v>
      </c>
      <c r="HO49">
        <v>1.86432</v>
      </c>
      <c r="HP49">
        <v>1.86044</v>
      </c>
      <c r="HQ49">
        <v>1.85881</v>
      </c>
      <c r="HR49">
        <v>1.86014</v>
      </c>
      <c r="HS49">
        <v>1.8602</v>
      </c>
      <c r="HT49">
        <v>1.85874</v>
      </c>
      <c r="HU49">
        <v>1.8578</v>
      </c>
      <c r="HV49">
        <v>1.85272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-1.566</v>
      </c>
      <c r="IK49">
        <v>0.3166</v>
      </c>
      <c r="IL49">
        <v>-1.253408397979514</v>
      </c>
      <c r="IM49">
        <v>-0.001407418860664216</v>
      </c>
      <c r="IN49">
        <v>1.761737584914558E-06</v>
      </c>
      <c r="IO49">
        <v>-4.339940373715102E-10</v>
      </c>
      <c r="IP49">
        <v>0.01386544786166931</v>
      </c>
      <c r="IQ49">
        <v>0.003157371658100305</v>
      </c>
      <c r="IR49">
        <v>0.0004353711720169284</v>
      </c>
      <c r="IS49">
        <v>-1.853048844677345E-07</v>
      </c>
      <c r="IT49">
        <v>2</v>
      </c>
      <c r="IU49">
        <v>1968</v>
      </c>
      <c r="IV49">
        <v>1</v>
      </c>
      <c r="IW49">
        <v>26</v>
      </c>
      <c r="IX49">
        <v>200318.6</v>
      </c>
      <c r="IY49">
        <v>200318.8</v>
      </c>
      <c r="IZ49">
        <v>1.12915</v>
      </c>
      <c r="JA49">
        <v>2.62573</v>
      </c>
      <c r="JB49">
        <v>1.49658</v>
      </c>
      <c r="JC49">
        <v>2.34863</v>
      </c>
      <c r="JD49">
        <v>1.54907</v>
      </c>
      <c r="JE49">
        <v>2.5</v>
      </c>
      <c r="JF49">
        <v>38.5995</v>
      </c>
      <c r="JG49">
        <v>24.0175</v>
      </c>
      <c r="JH49">
        <v>18</v>
      </c>
      <c r="JI49">
        <v>464.844</v>
      </c>
      <c r="JJ49">
        <v>493.006</v>
      </c>
      <c r="JK49">
        <v>30.0778</v>
      </c>
      <c r="JL49">
        <v>29.0078</v>
      </c>
      <c r="JM49">
        <v>29.9998</v>
      </c>
      <c r="JN49">
        <v>29.2617</v>
      </c>
      <c r="JO49">
        <v>29.2662</v>
      </c>
      <c r="JP49">
        <v>22.6908</v>
      </c>
      <c r="JQ49">
        <v>8.119109999999999</v>
      </c>
      <c r="JR49">
        <v>100</v>
      </c>
      <c r="JS49">
        <v>30.071</v>
      </c>
      <c r="JT49">
        <v>420</v>
      </c>
      <c r="JU49">
        <v>23.2357</v>
      </c>
      <c r="JV49">
        <v>101.853</v>
      </c>
      <c r="JW49">
        <v>91.2323</v>
      </c>
    </row>
    <row r="50" spans="1:283">
      <c r="A50">
        <v>32</v>
      </c>
      <c r="B50">
        <v>1759008722.1</v>
      </c>
      <c r="C50">
        <v>504.5</v>
      </c>
      <c r="D50" t="s">
        <v>489</v>
      </c>
      <c r="E50" t="s">
        <v>490</v>
      </c>
      <c r="F50">
        <v>5</v>
      </c>
      <c r="G50" t="s">
        <v>488</v>
      </c>
      <c r="H50">
        <v>1759008719.266667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14</v>
      </c>
      <c r="AG50">
        <v>3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2.96</v>
      </c>
      <c r="CZ50">
        <v>0.5</v>
      </c>
      <c r="DA50" t="s">
        <v>421</v>
      </c>
      <c r="DB50">
        <v>2</v>
      </c>
      <c r="DC50">
        <v>1759008719.266667</v>
      </c>
      <c r="DD50">
        <v>422.0184444444445</v>
      </c>
      <c r="DE50">
        <v>419.951</v>
      </c>
      <c r="DF50">
        <v>23.40167777777778</v>
      </c>
      <c r="DG50">
        <v>23.217</v>
      </c>
      <c r="DH50">
        <v>423.585</v>
      </c>
      <c r="DI50">
        <v>23.08518888888889</v>
      </c>
      <c r="DJ50">
        <v>499.9792222222222</v>
      </c>
      <c r="DK50">
        <v>90.2908111111111</v>
      </c>
      <c r="DL50">
        <v>0.06425216666666667</v>
      </c>
      <c r="DM50">
        <v>29.84791111111111</v>
      </c>
      <c r="DN50">
        <v>30.00947777777778</v>
      </c>
      <c r="DO50">
        <v>999.9000000000001</v>
      </c>
      <c r="DP50">
        <v>0</v>
      </c>
      <c r="DQ50">
        <v>0</v>
      </c>
      <c r="DR50">
        <v>10005.2</v>
      </c>
      <c r="DS50">
        <v>0</v>
      </c>
      <c r="DT50">
        <v>3.824990000000001</v>
      </c>
      <c r="DU50">
        <v>2.067355555555556</v>
      </c>
      <c r="DV50">
        <v>432.1312222222222</v>
      </c>
      <c r="DW50">
        <v>429.9327777777778</v>
      </c>
      <c r="DX50">
        <v>0.1846892222222222</v>
      </c>
      <c r="DY50">
        <v>419.951</v>
      </c>
      <c r="DZ50">
        <v>23.217</v>
      </c>
      <c r="EA50">
        <v>2.112956666666667</v>
      </c>
      <c r="EB50">
        <v>2.096281111111111</v>
      </c>
      <c r="EC50">
        <v>18.31717777777778</v>
      </c>
      <c r="ED50">
        <v>18.19096666666667</v>
      </c>
      <c r="EE50">
        <v>0.00500078</v>
      </c>
      <c r="EF50">
        <v>0</v>
      </c>
      <c r="EG50">
        <v>0</v>
      </c>
      <c r="EH50">
        <v>0</v>
      </c>
      <c r="EI50">
        <v>346.6333333333333</v>
      </c>
      <c r="EJ50">
        <v>0.00500078</v>
      </c>
      <c r="EK50">
        <v>-16.47777777777778</v>
      </c>
      <c r="EL50">
        <v>-0.5333333333333333</v>
      </c>
      <c r="EM50">
        <v>35.80533333333334</v>
      </c>
      <c r="EN50">
        <v>41.18733333333333</v>
      </c>
      <c r="EO50">
        <v>38.01377777777778</v>
      </c>
      <c r="EP50">
        <v>41.90944444444445</v>
      </c>
      <c r="EQ50">
        <v>38.23566666666667</v>
      </c>
      <c r="ER50">
        <v>0</v>
      </c>
      <c r="ES50">
        <v>0</v>
      </c>
      <c r="ET50">
        <v>0</v>
      </c>
      <c r="EU50">
        <v>1759008716.9</v>
      </c>
      <c r="EV50">
        <v>0</v>
      </c>
      <c r="EW50">
        <v>347.4239999999999</v>
      </c>
      <c r="EX50">
        <v>-4.10769251276937</v>
      </c>
      <c r="EY50">
        <v>-7.676922910406282</v>
      </c>
      <c r="EZ50">
        <v>-15.968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2.068414634146342</v>
      </c>
      <c r="FP50">
        <v>-0.1520320557491274</v>
      </c>
      <c r="FQ50">
        <v>0.03921808375174436</v>
      </c>
      <c r="FR50">
        <v>1</v>
      </c>
      <c r="FS50">
        <v>347.8264705882353</v>
      </c>
      <c r="FT50">
        <v>0.5790679931465125</v>
      </c>
      <c r="FU50">
        <v>5.976537893321803</v>
      </c>
      <c r="FV50">
        <v>1</v>
      </c>
      <c r="FW50">
        <v>0.1845122682926829</v>
      </c>
      <c r="FX50">
        <v>-0.005176473867595417</v>
      </c>
      <c r="FY50">
        <v>0.001242426226388932</v>
      </c>
      <c r="FZ50">
        <v>1</v>
      </c>
      <c r="GA50">
        <v>3</v>
      </c>
      <c r="GB50">
        <v>3</v>
      </c>
      <c r="GC50" t="s">
        <v>481</v>
      </c>
      <c r="GD50">
        <v>3.10322</v>
      </c>
      <c r="GE50">
        <v>2.72234</v>
      </c>
      <c r="GF50">
        <v>0.0883249</v>
      </c>
      <c r="GG50">
        <v>0.0878033</v>
      </c>
      <c r="GH50">
        <v>0.105615</v>
      </c>
      <c r="GI50">
        <v>0.106473</v>
      </c>
      <c r="GJ50">
        <v>23807</v>
      </c>
      <c r="GK50">
        <v>21615.6</v>
      </c>
      <c r="GL50">
        <v>26677.4</v>
      </c>
      <c r="GM50">
        <v>23918</v>
      </c>
      <c r="GN50">
        <v>38176.6</v>
      </c>
      <c r="GO50">
        <v>31577.2</v>
      </c>
      <c r="GP50">
        <v>46584.3</v>
      </c>
      <c r="GQ50">
        <v>37823.5</v>
      </c>
      <c r="GR50">
        <v>1.83715</v>
      </c>
      <c r="GS50">
        <v>1.86055</v>
      </c>
      <c r="GT50">
        <v>0.0970736</v>
      </c>
      <c r="GU50">
        <v>0</v>
      </c>
      <c r="GV50">
        <v>28.4291</v>
      </c>
      <c r="GW50">
        <v>999.9</v>
      </c>
      <c r="GX50">
        <v>47.3</v>
      </c>
      <c r="GY50">
        <v>32.1</v>
      </c>
      <c r="GZ50">
        <v>25.1571</v>
      </c>
      <c r="HA50">
        <v>60.9901</v>
      </c>
      <c r="HB50">
        <v>19.6875</v>
      </c>
      <c r="HC50">
        <v>1</v>
      </c>
      <c r="HD50">
        <v>0.132269</v>
      </c>
      <c r="HE50">
        <v>-1.11376</v>
      </c>
      <c r="HF50">
        <v>20.2941</v>
      </c>
      <c r="HG50">
        <v>5.22073</v>
      </c>
      <c r="HH50">
        <v>11.98</v>
      </c>
      <c r="HI50">
        <v>4.965</v>
      </c>
      <c r="HJ50">
        <v>3.276</v>
      </c>
      <c r="HK50">
        <v>9999</v>
      </c>
      <c r="HL50">
        <v>9999</v>
      </c>
      <c r="HM50">
        <v>9999</v>
      </c>
      <c r="HN50">
        <v>27.7</v>
      </c>
      <c r="HO50">
        <v>1.86431</v>
      </c>
      <c r="HP50">
        <v>1.86044</v>
      </c>
      <c r="HQ50">
        <v>1.85882</v>
      </c>
      <c r="HR50">
        <v>1.86015</v>
      </c>
      <c r="HS50">
        <v>1.8602</v>
      </c>
      <c r="HT50">
        <v>1.85873</v>
      </c>
      <c r="HU50">
        <v>1.85781</v>
      </c>
      <c r="HV50">
        <v>1.85272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-1.566</v>
      </c>
      <c r="IK50">
        <v>0.3165</v>
      </c>
      <c r="IL50">
        <v>-1.253408397979514</v>
      </c>
      <c r="IM50">
        <v>-0.001407418860664216</v>
      </c>
      <c r="IN50">
        <v>1.761737584914558E-06</v>
      </c>
      <c r="IO50">
        <v>-4.339940373715102E-10</v>
      </c>
      <c r="IP50">
        <v>0.01386544786166931</v>
      </c>
      <c r="IQ50">
        <v>0.003157371658100305</v>
      </c>
      <c r="IR50">
        <v>0.0004353711720169284</v>
      </c>
      <c r="IS50">
        <v>-1.853048844677345E-07</v>
      </c>
      <c r="IT50">
        <v>2</v>
      </c>
      <c r="IU50">
        <v>1968</v>
      </c>
      <c r="IV50">
        <v>1</v>
      </c>
      <c r="IW50">
        <v>26</v>
      </c>
      <c r="IX50">
        <v>200318.6</v>
      </c>
      <c r="IY50">
        <v>200318.8</v>
      </c>
      <c r="IZ50">
        <v>1.12915</v>
      </c>
      <c r="JA50">
        <v>2.6355</v>
      </c>
      <c r="JB50">
        <v>1.49658</v>
      </c>
      <c r="JC50">
        <v>2.34863</v>
      </c>
      <c r="JD50">
        <v>1.54907</v>
      </c>
      <c r="JE50">
        <v>2.47437</v>
      </c>
      <c r="JF50">
        <v>38.5995</v>
      </c>
      <c r="JG50">
        <v>24.0175</v>
      </c>
      <c r="JH50">
        <v>18</v>
      </c>
      <c r="JI50">
        <v>465.009</v>
      </c>
      <c r="JJ50">
        <v>492.772</v>
      </c>
      <c r="JK50">
        <v>30.0751</v>
      </c>
      <c r="JL50">
        <v>29.0065</v>
      </c>
      <c r="JM50">
        <v>29.9998</v>
      </c>
      <c r="JN50">
        <v>29.261</v>
      </c>
      <c r="JO50">
        <v>29.2659</v>
      </c>
      <c r="JP50">
        <v>22.6938</v>
      </c>
      <c r="JQ50">
        <v>8.119109999999999</v>
      </c>
      <c r="JR50">
        <v>100</v>
      </c>
      <c r="JS50">
        <v>30.071</v>
      </c>
      <c r="JT50">
        <v>420</v>
      </c>
      <c r="JU50">
        <v>23.2357</v>
      </c>
      <c r="JV50">
        <v>101.853</v>
      </c>
      <c r="JW50">
        <v>91.2323</v>
      </c>
    </row>
    <row r="51" spans="1:283">
      <c r="A51">
        <v>33</v>
      </c>
      <c r="B51">
        <v>1759008724.1</v>
      </c>
      <c r="C51">
        <v>506.5</v>
      </c>
      <c r="D51" t="s">
        <v>491</v>
      </c>
      <c r="E51" t="s">
        <v>492</v>
      </c>
      <c r="F51">
        <v>5</v>
      </c>
      <c r="G51" t="s">
        <v>488</v>
      </c>
      <c r="H51">
        <v>1759008721.4125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14</v>
      </c>
      <c r="AG51">
        <v>3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2.96</v>
      </c>
      <c r="CZ51">
        <v>0.5</v>
      </c>
      <c r="DA51" t="s">
        <v>421</v>
      </c>
      <c r="DB51">
        <v>2</v>
      </c>
      <c r="DC51">
        <v>1759008721.4125</v>
      </c>
      <c r="DD51">
        <v>421.99875</v>
      </c>
      <c r="DE51">
        <v>419.965625</v>
      </c>
      <c r="DF51">
        <v>23.4009625</v>
      </c>
      <c r="DG51">
        <v>23.2161875</v>
      </c>
      <c r="DH51">
        <v>423.565375</v>
      </c>
      <c r="DI51">
        <v>23.0844875</v>
      </c>
      <c r="DJ51">
        <v>500.083625</v>
      </c>
      <c r="DK51">
        <v>90.2905375</v>
      </c>
      <c r="DL51">
        <v>0.06408895000000001</v>
      </c>
      <c r="DM51">
        <v>29.8474</v>
      </c>
      <c r="DN51">
        <v>30.0097</v>
      </c>
      <c r="DO51">
        <v>999.9</v>
      </c>
      <c r="DP51">
        <v>0</v>
      </c>
      <c r="DQ51">
        <v>0</v>
      </c>
      <c r="DR51">
        <v>10020.625</v>
      </c>
      <c r="DS51">
        <v>0</v>
      </c>
      <c r="DT51">
        <v>3.82821375</v>
      </c>
      <c r="DU51">
        <v>2.03309625</v>
      </c>
      <c r="DV51">
        <v>432.11075</v>
      </c>
      <c r="DW51">
        <v>429.94725</v>
      </c>
      <c r="DX51">
        <v>0.18479525</v>
      </c>
      <c r="DY51">
        <v>419.965625</v>
      </c>
      <c r="DZ51">
        <v>23.2161875</v>
      </c>
      <c r="EA51">
        <v>2.11288625</v>
      </c>
      <c r="EB51">
        <v>2.0962</v>
      </c>
      <c r="EC51">
        <v>18.31665</v>
      </c>
      <c r="ED51">
        <v>18.1903375</v>
      </c>
      <c r="EE51">
        <v>0.00500078</v>
      </c>
      <c r="EF51">
        <v>0</v>
      </c>
      <c r="EG51">
        <v>0</v>
      </c>
      <c r="EH51">
        <v>0</v>
      </c>
      <c r="EI51">
        <v>348.475</v>
      </c>
      <c r="EJ51">
        <v>0.00500078</v>
      </c>
      <c r="EK51">
        <v>-15.9875</v>
      </c>
      <c r="EL51">
        <v>-0.1</v>
      </c>
      <c r="EM51">
        <v>35.828</v>
      </c>
      <c r="EN51">
        <v>41.21075</v>
      </c>
      <c r="EO51">
        <v>38.13275</v>
      </c>
      <c r="EP51">
        <v>41.960875</v>
      </c>
      <c r="EQ51">
        <v>38.05437499999999</v>
      </c>
      <c r="ER51">
        <v>0</v>
      </c>
      <c r="ES51">
        <v>0</v>
      </c>
      <c r="ET51">
        <v>0</v>
      </c>
      <c r="EU51">
        <v>1759008718.7</v>
      </c>
      <c r="EV51">
        <v>0</v>
      </c>
      <c r="EW51">
        <v>347.7</v>
      </c>
      <c r="EX51">
        <v>7.829059736449279</v>
      </c>
      <c r="EY51">
        <v>-3.282051139581851</v>
      </c>
      <c r="EZ51">
        <v>-16.03846153846154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2.057875</v>
      </c>
      <c r="FP51">
        <v>-0.09292727954972385</v>
      </c>
      <c r="FQ51">
        <v>0.03406469514027682</v>
      </c>
      <c r="FR51">
        <v>1</v>
      </c>
      <c r="FS51">
        <v>347.9</v>
      </c>
      <c r="FT51">
        <v>-0.4155844891676221</v>
      </c>
      <c r="FU51">
        <v>6.266108652669441</v>
      </c>
      <c r="FV51">
        <v>1</v>
      </c>
      <c r="FW51">
        <v>0.184414775</v>
      </c>
      <c r="FX51">
        <v>-0.002532461538461966</v>
      </c>
      <c r="FY51">
        <v>0.001173621904352081</v>
      </c>
      <c r="FZ51">
        <v>1</v>
      </c>
      <c r="GA51">
        <v>3</v>
      </c>
      <c r="GB51">
        <v>3</v>
      </c>
      <c r="GC51" t="s">
        <v>481</v>
      </c>
      <c r="GD51">
        <v>3.10337</v>
      </c>
      <c r="GE51">
        <v>2.72202</v>
      </c>
      <c r="GF51">
        <v>0.0883288</v>
      </c>
      <c r="GG51">
        <v>0.0878063</v>
      </c>
      <c r="GH51">
        <v>0.105612</v>
      </c>
      <c r="GI51">
        <v>0.10647</v>
      </c>
      <c r="GJ51">
        <v>23807</v>
      </c>
      <c r="GK51">
        <v>21615.4</v>
      </c>
      <c r="GL51">
        <v>26677.6</v>
      </c>
      <c r="GM51">
        <v>23917.8</v>
      </c>
      <c r="GN51">
        <v>38176.7</v>
      </c>
      <c r="GO51">
        <v>31577.2</v>
      </c>
      <c r="GP51">
        <v>46584.3</v>
      </c>
      <c r="GQ51">
        <v>37823.3</v>
      </c>
      <c r="GR51">
        <v>1.83735</v>
      </c>
      <c r="GS51">
        <v>1.86065</v>
      </c>
      <c r="GT51">
        <v>0.0969023</v>
      </c>
      <c r="GU51">
        <v>0</v>
      </c>
      <c r="GV51">
        <v>28.4304</v>
      </c>
      <c r="GW51">
        <v>999.9</v>
      </c>
      <c r="GX51">
        <v>47.3</v>
      </c>
      <c r="GY51">
        <v>32.1</v>
      </c>
      <c r="GZ51">
        <v>25.1573</v>
      </c>
      <c r="HA51">
        <v>61.1801</v>
      </c>
      <c r="HB51">
        <v>19.6955</v>
      </c>
      <c r="HC51">
        <v>1</v>
      </c>
      <c r="HD51">
        <v>0.132292</v>
      </c>
      <c r="HE51">
        <v>-1.10824</v>
      </c>
      <c r="HF51">
        <v>20.2933</v>
      </c>
      <c r="HG51">
        <v>5.22058</v>
      </c>
      <c r="HH51">
        <v>11.98</v>
      </c>
      <c r="HI51">
        <v>4.96505</v>
      </c>
      <c r="HJ51">
        <v>3.276</v>
      </c>
      <c r="HK51">
        <v>9999</v>
      </c>
      <c r="HL51">
        <v>9999</v>
      </c>
      <c r="HM51">
        <v>9999</v>
      </c>
      <c r="HN51">
        <v>27.7</v>
      </c>
      <c r="HO51">
        <v>1.8643</v>
      </c>
      <c r="HP51">
        <v>1.86045</v>
      </c>
      <c r="HQ51">
        <v>1.85882</v>
      </c>
      <c r="HR51">
        <v>1.86014</v>
      </c>
      <c r="HS51">
        <v>1.8602</v>
      </c>
      <c r="HT51">
        <v>1.85874</v>
      </c>
      <c r="HU51">
        <v>1.85782</v>
      </c>
      <c r="HV51">
        <v>1.85272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-1.567</v>
      </c>
      <c r="IK51">
        <v>0.3165</v>
      </c>
      <c r="IL51">
        <v>-1.253408397979514</v>
      </c>
      <c r="IM51">
        <v>-0.001407418860664216</v>
      </c>
      <c r="IN51">
        <v>1.761737584914558E-06</v>
      </c>
      <c r="IO51">
        <v>-4.339940373715102E-10</v>
      </c>
      <c r="IP51">
        <v>0.01386544786166931</v>
      </c>
      <c r="IQ51">
        <v>0.003157371658100305</v>
      </c>
      <c r="IR51">
        <v>0.0004353711720169284</v>
      </c>
      <c r="IS51">
        <v>-1.853048844677345E-07</v>
      </c>
      <c r="IT51">
        <v>2</v>
      </c>
      <c r="IU51">
        <v>1968</v>
      </c>
      <c r="IV51">
        <v>1</v>
      </c>
      <c r="IW51">
        <v>26</v>
      </c>
      <c r="IX51">
        <v>200318.6</v>
      </c>
      <c r="IY51">
        <v>200318.8</v>
      </c>
      <c r="IZ51">
        <v>1.12915</v>
      </c>
      <c r="JA51">
        <v>2.63794</v>
      </c>
      <c r="JB51">
        <v>1.49658</v>
      </c>
      <c r="JC51">
        <v>2.34863</v>
      </c>
      <c r="JD51">
        <v>1.54907</v>
      </c>
      <c r="JE51">
        <v>2.35352</v>
      </c>
      <c r="JF51">
        <v>38.5995</v>
      </c>
      <c r="JG51">
        <v>24.0087</v>
      </c>
      <c r="JH51">
        <v>18</v>
      </c>
      <c r="JI51">
        <v>465.114</v>
      </c>
      <c r="JJ51">
        <v>492.83</v>
      </c>
      <c r="JK51">
        <v>30.0718</v>
      </c>
      <c r="JL51">
        <v>29.0059</v>
      </c>
      <c r="JM51">
        <v>29.9999</v>
      </c>
      <c r="JN51">
        <v>29.2598</v>
      </c>
      <c r="JO51">
        <v>29.2649</v>
      </c>
      <c r="JP51">
        <v>22.6927</v>
      </c>
      <c r="JQ51">
        <v>8.119109999999999</v>
      </c>
      <c r="JR51">
        <v>100</v>
      </c>
      <c r="JS51">
        <v>30.071</v>
      </c>
      <c r="JT51">
        <v>420</v>
      </c>
      <c r="JU51">
        <v>23.2357</v>
      </c>
      <c r="JV51">
        <v>101.853</v>
      </c>
      <c r="JW51">
        <v>91.23180000000001</v>
      </c>
    </row>
    <row r="52" spans="1:283">
      <c r="A52">
        <v>34</v>
      </c>
      <c r="B52">
        <v>1759008726.1</v>
      </c>
      <c r="C52">
        <v>508.5</v>
      </c>
      <c r="D52" t="s">
        <v>493</v>
      </c>
      <c r="E52" t="s">
        <v>494</v>
      </c>
      <c r="F52">
        <v>5</v>
      </c>
      <c r="G52" t="s">
        <v>488</v>
      </c>
      <c r="H52">
        <v>1759008723.1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14</v>
      </c>
      <c r="AG52">
        <v>3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2.96</v>
      </c>
      <c r="CZ52">
        <v>0.5</v>
      </c>
      <c r="DA52" t="s">
        <v>421</v>
      </c>
      <c r="DB52">
        <v>2</v>
      </c>
      <c r="DC52">
        <v>1759008723.1</v>
      </c>
      <c r="DD52">
        <v>421.9955555555555</v>
      </c>
      <c r="DE52">
        <v>419.9876666666667</v>
      </c>
      <c r="DF52">
        <v>23.39993333333333</v>
      </c>
      <c r="DG52">
        <v>23.215</v>
      </c>
      <c r="DH52">
        <v>423.5622222222221</v>
      </c>
      <c r="DI52">
        <v>23.08348888888889</v>
      </c>
      <c r="DJ52">
        <v>500.1322222222223</v>
      </c>
      <c r="DK52">
        <v>90.29077777777779</v>
      </c>
      <c r="DL52">
        <v>0.06392085555555554</v>
      </c>
      <c r="DM52">
        <v>29.84746666666667</v>
      </c>
      <c r="DN52">
        <v>30.00903333333333</v>
      </c>
      <c r="DO52">
        <v>999.9000000000001</v>
      </c>
      <c r="DP52">
        <v>0</v>
      </c>
      <c r="DQ52">
        <v>0</v>
      </c>
      <c r="DR52">
        <v>10022.36111111111</v>
      </c>
      <c r="DS52">
        <v>0</v>
      </c>
      <c r="DT52">
        <v>3.83578</v>
      </c>
      <c r="DU52">
        <v>2.007732222222222</v>
      </c>
      <c r="DV52">
        <v>432.107</v>
      </c>
      <c r="DW52">
        <v>429.9694444444445</v>
      </c>
      <c r="DX52">
        <v>0.184951</v>
      </c>
      <c r="DY52">
        <v>419.9876666666667</v>
      </c>
      <c r="DZ52">
        <v>23.215</v>
      </c>
      <c r="EA52">
        <v>2.1128</v>
      </c>
      <c r="EB52">
        <v>2.0961</v>
      </c>
      <c r="EC52">
        <v>18.316</v>
      </c>
      <c r="ED52">
        <v>18.18956666666667</v>
      </c>
      <c r="EE52">
        <v>0.00500078</v>
      </c>
      <c r="EF52">
        <v>0</v>
      </c>
      <c r="EG52">
        <v>0</v>
      </c>
      <c r="EH52">
        <v>0</v>
      </c>
      <c r="EI52">
        <v>350.1999999999999</v>
      </c>
      <c r="EJ52">
        <v>0.00500078</v>
      </c>
      <c r="EK52">
        <v>-13.73333333333333</v>
      </c>
      <c r="EL52">
        <v>0.2999999999999999</v>
      </c>
      <c r="EM52">
        <v>35.82622222222223</v>
      </c>
      <c r="EN52">
        <v>41.18044444444445</v>
      </c>
      <c r="EO52">
        <v>38.08333333333334</v>
      </c>
      <c r="EP52">
        <v>41.93744444444444</v>
      </c>
      <c r="EQ52">
        <v>38.32599999999999</v>
      </c>
      <c r="ER52">
        <v>0</v>
      </c>
      <c r="ES52">
        <v>0</v>
      </c>
      <c r="ET52">
        <v>0</v>
      </c>
      <c r="EU52">
        <v>1759008720.5</v>
      </c>
      <c r="EV52">
        <v>0</v>
      </c>
      <c r="EW52">
        <v>347.3</v>
      </c>
      <c r="EX52">
        <v>5.053846139008035</v>
      </c>
      <c r="EY52">
        <v>23.54615392334609</v>
      </c>
      <c r="EZ52">
        <v>-15.644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2.046086585365854</v>
      </c>
      <c r="FP52">
        <v>-0.1312540766550511</v>
      </c>
      <c r="FQ52">
        <v>0.03707843305880619</v>
      </c>
      <c r="FR52">
        <v>1</v>
      </c>
      <c r="FS52">
        <v>347.3882352941176</v>
      </c>
      <c r="FT52">
        <v>6.203208453321745</v>
      </c>
      <c r="FU52">
        <v>6.170030255711995</v>
      </c>
      <c r="FV52">
        <v>0</v>
      </c>
      <c r="FW52">
        <v>0.1842315121951219</v>
      </c>
      <c r="FX52">
        <v>0.002774216027875315</v>
      </c>
      <c r="FY52">
        <v>0.0009005876163535278</v>
      </c>
      <c r="FZ52">
        <v>1</v>
      </c>
      <c r="GA52">
        <v>2</v>
      </c>
      <c r="GB52">
        <v>3</v>
      </c>
      <c r="GC52" t="s">
        <v>423</v>
      </c>
      <c r="GD52">
        <v>3.10316</v>
      </c>
      <c r="GE52">
        <v>2.72186</v>
      </c>
      <c r="GF52">
        <v>0.08833290000000001</v>
      </c>
      <c r="GG52">
        <v>0.0878148</v>
      </c>
      <c r="GH52">
        <v>0.10561</v>
      </c>
      <c r="GI52">
        <v>0.106464</v>
      </c>
      <c r="GJ52">
        <v>23807</v>
      </c>
      <c r="GK52">
        <v>21615.3</v>
      </c>
      <c r="GL52">
        <v>26677.6</v>
      </c>
      <c r="GM52">
        <v>23918</v>
      </c>
      <c r="GN52">
        <v>38176.9</v>
      </c>
      <c r="GO52">
        <v>31577.4</v>
      </c>
      <c r="GP52">
        <v>46584.5</v>
      </c>
      <c r="GQ52">
        <v>37823.4</v>
      </c>
      <c r="GR52">
        <v>1.83707</v>
      </c>
      <c r="GS52">
        <v>1.86085</v>
      </c>
      <c r="GT52">
        <v>0.09661169999999999</v>
      </c>
      <c r="GU52">
        <v>0</v>
      </c>
      <c r="GV52">
        <v>28.4312</v>
      </c>
      <c r="GW52">
        <v>999.9</v>
      </c>
      <c r="GX52">
        <v>47.3</v>
      </c>
      <c r="GY52">
        <v>32.1</v>
      </c>
      <c r="GZ52">
        <v>25.1578</v>
      </c>
      <c r="HA52">
        <v>61.1601</v>
      </c>
      <c r="HB52">
        <v>19.8638</v>
      </c>
      <c r="HC52">
        <v>1</v>
      </c>
      <c r="HD52">
        <v>0.132289</v>
      </c>
      <c r="HE52">
        <v>-1.11245</v>
      </c>
      <c r="HF52">
        <v>20.2923</v>
      </c>
      <c r="HG52">
        <v>5.22088</v>
      </c>
      <c r="HH52">
        <v>11.98</v>
      </c>
      <c r="HI52">
        <v>4.9652</v>
      </c>
      <c r="HJ52">
        <v>3.276</v>
      </c>
      <c r="HK52">
        <v>9999</v>
      </c>
      <c r="HL52">
        <v>9999</v>
      </c>
      <c r="HM52">
        <v>9999</v>
      </c>
      <c r="HN52">
        <v>27.7</v>
      </c>
      <c r="HO52">
        <v>1.86431</v>
      </c>
      <c r="HP52">
        <v>1.86045</v>
      </c>
      <c r="HQ52">
        <v>1.85881</v>
      </c>
      <c r="HR52">
        <v>1.86015</v>
      </c>
      <c r="HS52">
        <v>1.8602</v>
      </c>
      <c r="HT52">
        <v>1.85875</v>
      </c>
      <c r="HU52">
        <v>1.85782</v>
      </c>
      <c r="HV52">
        <v>1.85272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-1.567</v>
      </c>
      <c r="IK52">
        <v>0.3164</v>
      </c>
      <c r="IL52">
        <v>-1.253408397979514</v>
      </c>
      <c r="IM52">
        <v>-0.001407418860664216</v>
      </c>
      <c r="IN52">
        <v>1.761737584914558E-06</v>
      </c>
      <c r="IO52">
        <v>-4.339940373715102E-10</v>
      </c>
      <c r="IP52">
        <v>0.01386544786166931</v>
      </c>
      <c r="IQ52">
        <v>0.003157371658100305</v>
      </c>
      <c r="IR52">
        <v>0.0004353711720169284</v>
      </c>
      <c r="IS52">
        <v>-1.853048844677345E-07</v>
      </c>
      <c r="IT52">
        <v>2</v>
      </c>
      <c r="IU52">
        <v>1968</v>
      </c>
      <c r="IV52">
        <v>1</v>
      </c>
      <c r="IW52">
        <v>26</v>
      </c>
      <c r="IX52">
        <v>200318.7</v>
      </c>
      <c r="IY52">
        <v>200318.9</v>
      </c>
      <c r="IZ52">
        <v>1.12793</v>
      </c>
      <c r="JA52">
        <v>2.62207</v>
      </c>
      <c r="JB52">
        <v>1.49658</v>
      </c>
      <c r="JC52">
        <v>2.34863</v>
      </c>
      <c r="JD52">
        <v>1.54907</v>
      </c>
      <c r="JE52">
        <v>2.49146</v>
      </c>
      <c r="JF52">
        <v>38.5995</v>
      </c>
      <c r="JG52">
        <v>24.0175</v>
      </c>
      <c r="JH52">
        <v>18</v>
      </c>
      <c r="JI52">
        <v>464.952</v>
      </c>
      <c r="JJ52">
        <v>492.952</v>
      </c>
      <c r="JK52">
        <v>30.0686</v>
      </c>
      <c r="JL52">
        <v>29.0047</v>
      </c>
      <c r="JM52">
        <v>29.9999</v>
      </c>
      <c r="JN52">
        <v>29.2591</v>
      </c>
      <c r="JO52">
        <v>29.2637</v>
      </c>
      <c r="JP52">
        <v>22.6911</v>
      </c>
      <c r="JQ52">
        <v>8.119109999999999</v>
      </c>
      <c r="JR52">
        <v>100</v>
      </c>
      <c r="JS52">
        <v>30.0615</v>
      </c>
      <c r="JT52">
        <v>420</v>
      </c>
      <c r="JU52">
        <v>23.2357</v>
      </c>
      <c r="JV52">
        <v>101.854</v>
      </c>
      <c r="JW52">
        <v>91.23220000000001</v>
      </c>
    </row>
    <row r="53" spans="1:283">
      <c r="A53">
        <v>35</v>
      </c>
      <c r="B53">
        <v>1759008728.1</v>
      </c>
      <c r="C53">
        <v>510.5</v>
      </c>
      <c r="D53" t="s">
        <v>495</v>
      </c>
      <c r="E53" t="s">
        <v>496</v>
      </c>
      <c r="F53">
        <v>5</v>
      </c>
      <c r="G53" t="s">
        <v>488</v>
      </c>
      <c r="H53">
        <v>1759008725.1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14</v>
      </c>
      <c r="AG53">
        <v>3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2.96</v>
      </c>
      <c r="CZ53">
        <v>0.5</v>
      </c>
      <c r="DA53" t="s">
        <v>421</v>
      </c>
      <c r="DB53">
        <v>2</v>
      </c>
      <c r="DC53">
        <v>1759008725.1</v>
      </c>
      <c r="DD53">
        <v>422.0068888888889</v>
      </c>
      <c r="DE53">
        <v>419.9986666666666</v>
      </c>
      <c r="DF53">
        <v>23.39901111111111</v>
      </c>
      <c r="DG53">
        <v>23.21397777777777</v>
      </c>
      <c r="DH53">
        <v>423.5735555555555</v>
      </c>
      <c r="DI53">
        <v>23.08258888888889</v>
      </c>
      <c r="DJ53">
        <v>500.1431111111111</v>
      </c>
      <c r="DK53">
        <v>90.29036666666667</v>
      </c>
      <c r="DL53">
        <v>0.06375227777777777</v>
      </c>
      <c r="DM53">
        <v>29.84771111111111</v>
      </c>
      <c r="DN53">
        <v>30.0072</v>
      </c>
      <c r="DO53">
        <v>999.9000000000001</v>
      </c>
      <c r="DP53">
        <v>0</v>
      </c>
      <c r="DQ53">
        <v>0</v>
      </c>
      <c r="DR53">
        <v>10012.85</v>
      </c>
      <c r="DS53">
        <v>0</v>
      </c>
      <c r="DT53">
        <v>3.845896666666667</v>
      </c>
      <c r="DU53">
        <v>2.008162222222222</v>
      </c>
      <c r="DV53">
        <v>432.1182222222222</v>
      </c>
      <c r="DW53">
        <v>429.9803333333334</v>
      </c>
      <c r="DX53">
        <v>0.1850401111111111</v>
      </c>
      <c r="DY53">
        <v>419.9986666666666</v>
      </c>
      <c r="DZ53">
        <v>23.21397777777777</v>
      </c>
      <c r="EA53">
        <v>2.112706666666667</v>
      </c>
      <c r="EB53">
        <v>2.095998888888889</v>
      </c>
      <c r="EC53">
        <v>18.31531111111111</v>
      </c>
      <c r="ED53">
        <v>18.1888</v>
      </c>
      <c r="EE53">
        <v>0.00500078</v>
      </c>
      <c r="EF53">
        <v>0</v>
      </c>
      <c r="EG53">
        <v>0</v>
      </c>
      <c r="EH53">
        <v>0</v>
      </c>
      <c r="EI53">
        <v>346.7333333333333</v>
      </c>
      <c r="EJ53">
        <v>0.00500078</v>
      </c>
      <c r="EK53">
        <v>-9.866666666666667</v>
      </c>
      <c r="EL53">
        <v>0.3666666666666666</v>
      </c>
      <c r="EM53">
        <v>35.79144444444444</v>
      </c>
      <c r="EN53">
        <v>41.09711111111111</v>
      </c>
      <c r="EO53">
        <v>37.97222222222222</v>
      </c>
      <c r="EP53">
        <v>41.86088888888889</v>
      </c>
      <c r="EQ53">
        <v>38.64544444444444</v>
      </c>
      <c r="ER53">
        <v>0</v>
      </c>
      <c r="ES53">
        <v>0</v>
      </c>
      <c r="ET53">
        <v>0</v>
      </c>
      <c r="EU53">
        <v>1759008722.9</v>
      </c>
      <c r="EV53">
        <v>0</v>
      </c>
      <c r="EW53">
        <v>347.236</v>
      </c>
      <c r="EX53">
        <v>0.3923078543350195</v>
      </c>
      <c r="EY53">
        <v>48.51538461380921</v>
      </c>
      <c r="EZ53">
        <v>-13.904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2.04313725</v>
      </c>
      <c r="FP53">
        <v>-0.1599211632270212</v>
      </c>
      <c r="FQ53">
        <v>0.03819586417319944</v>
      </c>
      <c r="FR53">
        <v>1</v>
      </c>
      <c r="FS53">
        <v>347.4411764705882</v>
      </c>
      <c r="FT53">
        <v>1.103132120052479</v>
      </c>
      <c r="FU53">
        <v>6.169427356735358</v>
      </c>
      <c r="FV53">
        <v>0</v>
      </c>
      <c r="FW53">
        <v>0.18424895</v>
      </c>
      <c r="FX53">
        <v>0.006451519699812093</v>
      </c>
      <c r="FY53">
        <v>0.0009316254062121766</v>
      </c>
      <c r="FZ53">
        <v>1</v>
      </c>
      <c r="GA53">
        <v>2</v>
      </c>
      <c r="GB53">
        <v>3</v>
      </c>
      <c r="GC53" t="s">
        <v>423</v>
      </c>
      <c r="GD53">
        <v>3.10304</v>
      </c>
      <c r="GE53">
        <v>2.7217</v>
      </c>
      <c r="GF53">
        <v>0.0883328</v>
      </c>
      <c r="GG53">
        <v>0.0878106</v>
      </c>
      <c r="GH53">
        <v>0.105606</v>
      </c>
      <c r="GI53">
        <v>0.106465</v>
      </c>
      <c r="GJ53">
        <v>23807.1</v>
      </c>
      <c r="GK53">
        <v>21615.6</v>
      </c>
      <c r="GL53">
        <v>26677.7</v>
      </c>
      <c r="GM53">
        <v>23918.1</v>
      </c>
      <c r="GN53">
        <v>38177.2</v>
      </c>
      <c r="GO53">
        <v>31577.6</v>
      </c>
      <c r="GP53">
        <v>46584.6</v>
      </c>
      <c r="GQ53">
        <v>37823.6</v>
      </c>
      <c r="GR53">
        <v>1.83692</v>
      </c>
      <c r="GS53">
        <v>1.86087</v>
      </c>
      <c r="GT53">
        <v>0.0964701</v>
      </c>
      <c r="GU53">
        <v>0</v>
      </c>
      <c r="GV53">
        <v>28.4312</v>
      </c>
      <c r="GW53">
        <v>999.9</v>
      </c>
      <c r="GX53">
        <v>47.3</v>
      </c>
      <c r="GY53">
        <v>32.1</v>
      </c>
      <c r="GZ53">
        <v>25.1574</v>
      </c>
      <c r="HA53">
        <v>61.3501</v>
      </c>
      <c r="HB53">
        <v>19.7075</v>
      </c>
      <c r="HC53">
        <v>1</v>
      </c>
      <c r="HD53">
        <v>0.132261</v>
      </c>
      <c r="HE53">
        <v>-1.10414</v>
      </c>
      <c r="HF53">
        <v>20.2922</v>
      </c>
      <c r="HG53">
        <v>5.22133</v>
      </c>
      <c r="HH53">
        <v>11.98</v>
      </c>
      <c r="HI53">
        <v>4.9652</v>
      </c>
      <c r="HJ53">
        <v>3.27595</v>
      </c>
      <c r="HK53">
        <v>9999</v>
      </c>
      <c r="HL53">
        <v>9999</v>
      </c>
      <c r="HM53">
        <v>9999</v>
      </c>
      <c r="HN53">
        <v>27.7</v>
      </c>
      <c r="HO53">
        <v>1.86431</v>
      </c>
      <c r="HP53">
        <v>1.86047</v>
      </c>
      <c r="HQ53">
        <v>1.85881</v>
      </c>
      <c r="HR53">
        <v>1.86018</v>
      </c>
      <c r="HS53">
        <v>1.8602</v>
      </c>
      <c r="HT53">
        <v>1.85874</v>
      </c>
      <c r="HU53">
        <v>1.85782</v>
      </c>
      <c r="HV53">
        <v>1.85272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-1.566</v>
      </c>
      <c r="IK53">
        <v>0.3164</v>
      </c>
      <c r="IL53">
        <v>-1.253408397979514</v>
      </c>
      <c r="IM53">
        <v>-0.001407418860664216</v>
      </c>
      <c r="IN53">
        <v>1.761737584914558E-06</v>
      </c>
      <c r="IO53">
        <v>-4.339940373715102E-10</v>
      </c>
      <c r="IP53">
        <v>0.01386544786166931</v>
      </c>
      <c r="IQ53">
        <v>0.003157371658100305</v>
      </c>
      <c r="IR53">
        <v>0.0004353711720169284</v>
      </c>
      <c r="IS53">
        <v>-1.853048844677345E-07</v>
      </c>
      <c r="IT53">
        <v>2</v>
      </c>
      <c r="IU53">
        <v>1968</v>
      </c>
      <c r="IV53">
        <v>1</v>
      </c>
      <c r="IW53">
        <v>26</v>
      </c>
      <c r="IX53">
        <v>200318.7</v>
      </c>
      <c r="IY53">
        <v>200318.9</v>
      </c>
      <c r="IZ53">
        <v>1.12915</v>
      </c>
      <c r="JA53">
        <v>2.63672</v>
      </c>
      <c r="JB53">
        <v>1.49658</v>
      </c>
      <c r="JC53">
        <v>2.34863</v>
      </c>
      <c r="JD53">
        <v>1.54907</v>
      </c>
      <c r="JE53">
        <v>2.48047</v>
      </c>
      <c r="JF53">
        <v>38.5995</v>
      </c>
      <c r="JG53">
        <v>24.0087</v>
      </c>
      <c r="JH53">
        <v>18</v>
      </c>
      <c r="JI53">
        <v>464.86</v>
      </c>
      <c r="JJ53">
        <v>492.963</v>
      </c>
      <c r="JK53">
        <v>30.0654</v>
      </c>
      <c r="JL53">
        <v>29.0039</v>
      </c>
      <c r="JM53">
        <v>29.9999</v>
      </c>
      <c r="JN53">
        <v>29.2579</v>
      </c>
      <c r="JO53">
        <v>29.2631</v>
      </c>
      <c r="JP53">
        <v>22.6908</v>
      </c>
      <c r="JQ53">
        <v>8.119109999999999</v>
      </c>
      <c r="JR53">
        <v>100</v>
      </c>
      <c r="JS53">
        <v>30.0615</v>
      </c>
      <c r="JT53">
        <v>420</v>
      </c>
      <c r="JU53">
        <v>23.2357</v>
      </c>
      <c r="JV53">
        <v>101.854</v>
      </c>
      <c r="JW53">
        <v>91.23269999999999</v>
      </c>
    </row>
    <row r="54" spans="1:283">
      <c r="A54">
        <v>36</v>
      </c>
      <c r="B54">
        <v>1759008730.1</v>
      </c>
      <c r="C54">
        <v>512.5</v>
      </c>
      <c r="D54" t="s">
        <v>497</v>
      </c>
      <c r="E54" t="s">
        <v>498</v>
      </c>
      <c r="F54">
        <v>5</v>
      </c>
      <c r="G54" t="s">
        <v>488</v>
      </c>
      <c r="H54">
        <v>1759008727.1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14</v>
      </c>
      <c r="AG54">
        <v>3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2.96</v>
      </c>
      <c r="CZ54">
        <v>0.5</v>
      </c>
      <c r="DA54" t="s">
        <v>421</v>
      </c>
      <c r="DB54">
        <v>2</v>
      </c>
      <c r="DC54">
        <v>1759008727.1</v>
      </c>
      <c r="DD54">
        <v>422.0231111111111</v>
      </c>
      <c r="DE54">
        <v>420.0008888888889</v>
      </c>
      <c r="DF54">
        <v>23.39825555555556</v>
      </c>
      <c r="DG54">
        <v>23.2134</v>
      </c>
      <c r="DH54">
        <v>423.5898888888889</v>
      </c>
      <c r="DI54">
        <v>23.08184444444444</v>
      </c>
      <c r="DJ54">
        <v>500.0285555555556</v>
      </c>
      <c r="DK54">
        <v>90.28963333333333</v>
      </c>
      <c r="DL54">
        <v>0.06373143333333334</v>
      </c>
      <c r="DM54">
        <v>29.84738888888889</v>
      </c>
      <c r="DN54">
        <v>30.00397777777778</v>
      </c>
      <c r="DO54">
        <v>999.9000000000001</v>
      </c>
      <c r="DP54">
        <v>0</v>
      </c>
      <c r="DQ54">
        <v>0</v>
      </c>
      <c r="DR54">
        <v>9996.805555555555</v>
      </c>
      <c r="DS54">
        <v>0</v>
      </c>
      <c r="DT54">
        <v>3.850283333333333</v>
      </c>
      <c r="DU54">
        <v>2.022148888888889</v>
      </c>
      <c r="DV54">
        <v>432.1344444444445</v>
      </c>
      <c r="DW54">
        <v>429.9825555555556</v>
      </c>
      <c r="DX54">
        <v>0.1848536666666667</v>
      </c>
      <c r="DY54">
        <v>420.0008888888889</v>
      </c>
      <c r="DZ54">
        <v>23.2134</v>
      </c>
      <c r="EA54">
        <v>2.112622222222223</v>
      </c>
      <c r="EB54">
        <v>2.095931111111112</v>
      </c>
      <c r="EC54">
        <v>18.31466666666667</v>
      </c>
      <c r="ED54">
        <v>18.1883</v>
      </c>
      <c r="EE54">
        <v>0.00500078</v>
      </c>
      <c r="EF54">
        <v>0</v>
      </c>
      <c r="EG54">
        <v>0</v>
      </c>
      <c r="EH54">
        <v>0</v>
      </c>
      <c r="EI54">
        <v>344.3333333333333</v>
      </c>
      <c r="EJ54">
        <v>0.00500078</v>
      </c>
      <c r="EK54">
        <v>-8.244444444444444</v>
      </c>
      <c r="EL54">
        <v>-0.3333333333333334</v>
      </c>
      <c r="EM54">
        <v>35.76355555555555</v>
      </c>
      <c r="EN54">
        <v>40.98588888888889</v>
      </c>
      <c r="EO54">
        <v>37.94433333333333</v>
      </c>
      <c r="EP54">
        <v>41.72877777777777</v>
      </c>
      <c r="EQ54">
        <v>39.03422222222222</v>
      </c>
      <c r="ER54">
        <v>0</v>
      </c>
      <c r="ES54">
        <v>0</v>
      </c>
      <c r="ET54">
        <v>0</v>
      </c>
      <c r="EU54">
        <v>1759008724.7</v>
      </c>
      <c r="EV54">
        <v>0</v>
      </c>
      <c r="EW54">
        <v>346.1692307692308</v>
      </c>
      <c r="EX54">
        <v>-20.51965782730205</v>
      </c>
      <c r="EY54">
        <v>48.81367519998332</v>
      </c>
      <c r="EZ54">
        <v>-12.67692307692308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2.041943414634146</v>
      </c>
      <c r="FP54">
        <v>-0.1199876655052249</v>
      </c>
      <c r="FQ54">
        <v>0.03763094909517548</v>
      </c>
      <c r="FR54">
        <v>1</v>
      </c>
      <c r="FS54">
        <v>346.4529411764706</v>
      </c>
      <c r="FT54">
        <v>-11.1749425444584</v>
      </c>
      <c r="FU54">
        <v>6.820394817540117</v>
      </c>
      <c r="FV54">
        <v>0</v>
      </c>
      <c r="FW54">
        <v>0.1843299756097561</v>
      </c>
      <c r="FX54">
        <v>0.005559407665505294</v>
      </c>
      <c r="FY54">
        <v>0.0009333190834865862</v>
      </c>
      <c r="FZ54">
        <v>1</v>
      </c>
      <c r="GA54">
        <v>2</v>
      </c>
      <c r="GB54">
        <v>3</v>
      </c>
      <c r="GC54" t="s">
        <v>423</v>
      </c>
      <c r="GD54">
        <v>3.10282</v>
      </c>
      <c r="GE54">
        <v>2.7219</v>
      </c>
      <c r="GF54">
        <v>0.0883314</v>
      </c>
      <c r="GG54">
        <v>0.0878031</v>
      </c>
      <c r="GH54">
        <v>0.105603</v>
      </c>
      <c r="GI54">
        <v>0.106466</v>
      </c>
      <c r="GJ54">
        <v>23807.1</v>
      </c>
      <c r="GK54">
        <v>21615.7</v>
      </c>
      <c r="GL54">
        <v>26677.7</v>
      </c>
      <c r="GM54">
        <v>23918.1</v>
      </c>
      <c r="GN54">
        <v>38177.3</v>
      </c>
      <c r="GO54">
        <v>31577.6</v>
      </c>
      <c r="GP54">
        <v>46584.7</v>
      </c>
      <c r="GQ54">
        <v>37823.7</v>
      </c>
      <c r="GR54">
        <v>1.83665</v>
      </c>
      <c r="GS54">
        <v>1.8612</v>
      </c>
      <c r="GT54">
        <v>0.0963658</v>
      </c>
      <c r="GU54">
        <v>0</v>
      </c>
      <c r="GV54">
        <v>28.4316</v>
      </c>
      <c r="GW54">
        <v>999.9</v>
      </c>
      <c r="GX54">
        <v>47.3</v>
      </c>
      <c r="GY54">
        <v>32.1</v>
      </c>
      <c r="GZ54">
        <v>25.1566</v>
      </c>
      <c r="HA54">
        <v>61.1501</v>
      </c>
      <c r="HB54">
        <v>19.7396</v>
      </c>
      <c r="HC54">
        <v>1</v>
      </c>
      <c r="HD54">
        <v>0.132251</v>
      </c>
      <c r="HE54">
        <v>-1.10977</v>
      </c>
      <c r="HF54">
        <v>20.2921</v>
      </c>
      <c r="HG54">
        <v>5.22118</v>
      </c>
      <c r="HH54">
        <v>11.98</v>
      </c>
      <c r="HI54">
        <v>4.96515</v>
      </c>
      <c r="HJ54">
        <v>3.27595</v>
      </c>
      <c r="HK54">
        <v>9999</v>
      </c>
      <c r="HL54">
        <v>9999</v>
      </c>
      <c r="HM54">
        <v>9999</v>
      </c>
      <c r="HN54">
        <v>27.7</v>
      </c>
      <c r="HO54">
        <v>1.8643</v>
      </c>
      <c r="HP54">
        <v>1.86047</v>
      </c>
      <c r="HQ54">
        <v>1.85882</v>
      </c>
      <c r="HR54">
        <v>1.86015</v>
      </c>
      <c r="HS54">
        <v>1.8602</v>
      </c>
      <c r="HT54">
        <v>1.85875</v>
      </c>
      <c r="HU54">
        <v>1.85781</v>
      </c>
      <c r="HV54">
        <v>1.85272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-1.567</v>
      </c>
      <c r="IK54">
        <v>0.3164</v>
      </c>
      <c r="IL54">
        <v>-1.253408397979514</v>
      </c>
      <c r="IM54">
        <v>-0.001407418860664216</v>
      </c>
      <c r="IN54">
        <v>1.761737584914558E-06</v>
      </c>
      <c r="IO54">
        <v>-4.339940373715102E-10</v>
      </c>
      <c r="IP54">
        <v>0.01386544786166931</v>
      </c>
      <c r="IQ54">
        <v>0.003157371658100305</v>
      </c>
      <c r="IR54">
        <v>0.0004353711720169284</v>
      </c>
      <c r="IS54">
        <v>-1.853048844677345E-07</v>
      </c>
      <c r="IT54">
        <v>2</v>
      </c>
      <c r="IU54">
        <v>1968</v>
      </c>
      <c r="IV54">
        <v>1</v>
      </c>
      <c r="IW54">
        <v>26</v>
      </c>
      <c r="IX54">
        <v>200318.7</v>
      </c>
      <c r="IY54">
        <v>200318.9</v>
      </c>
      <c r="IZ54">
        <v>1.12915</v>
      </c>
      <c r="JA54">
        <v>2.6416</v>
      </c>
      <c r="JB54">
        <v>1.49658</v>
      </c>
      <c r="JC54">
        <v>2.34863</v>
      </c>
      <c r="JD54">
        <v>1.54907</v>
      </c>
      <c r="JE54">
        <v>2.37549</v>
      </c>
      <c r="JF54">
        <v>38.5995</v>
      </c>
      <c r="JG54">
        <v>24.0087</v>
      </c>
      <c r="JH54">
        <v>18</v>
      </c>
      <c r="JI54">
        <v>464.695</v>
      </c>
      <c r="JJ54">
        <v>493.168</v>
      </c>
      <c r="JK54">
        <v>30.0613</v>
      </c>
      <c r="JL54">
        <v>29.0028</v>
      </c>
      <c r="JM54">
        <v>29.9999</v>
      </c>
      <c r="JN54">
        <v>29.2567</v>
      </c>
      <c r="JO54">
        <v>29.2618</v>
      </c>
      <c r="JP54">
        <v>22.6922</v>
      </c>
      <c r="JQ54">
        <v>8.119109999999999</v>
      </c>
      <c r="JR54">
        <v>100</v>
      </c>
      <c r="JS54">
        <v>30.0584</v>
      </c>
      <c r="JT54">
        <v>420</v>
      </c>
      <c r="JU54">
        <v>23.2357</v>
      </c>
      <c r="JV54">
        <v>101.854</v>
      </c>
      <c r="JW54">
        <v>91.2328</v>
      </c>
    </row>
    <row r="55" spans="1:283">
      <c r="A55">
        <v>37</v>
      </c>
      <c r="B55">
        <v>1759008732.1</v>
      </c>
      <c r="C55">
        <v>514.5</v>
      </c>
      <c r="D55" t="s">
        <v>499</v>
      </c>
      <c r="E55" t="s">
        <v>500</v>
      </c>
      <c r="F55">
        <v>5</v>
      </c>
      <c r="G55" t="s">
        <v>488</v>
      </c>
      <c r="H55">
        <v>1759008729.1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14</v>
      </c>
      <c r="AG55">
        <v>3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2.96</v>
      </c>
      <c r="CZ55">
        <v>0.5</v>
      </c>
      <c r="DA55" t="s">
        <v>421</v>
      </c>
      <c r="DB55">
        <v>2</v>
      </c>
      <c r="DC55">
        <v>1759008729.1</v>
      </c>
      <c r="DD55">
        <v>422.0273333333333</v>
      </c>
      <c r="DE55">
        <v>419.973</v>
      </c>
      <c r="DF55">
        <v>23.39752222222222</v>
      </c>
      <c r="DG55">
        <v>23.21282222222222</v>
      </c>
      <c r="DH55">
        <v>423.594</v>
      </c>
      <c r="DI55">
        <v>23.08111111111111</v>
      </c>
      <c r="DJ55">
        <v>499.926</v>
      </c>
      <c r="DK55">
        <v>90.28963333333334</v>
      </c>
      <c r="DL55">
        <v>0.06370186666666668</v>
      </c>
      <c r="DM55">
        <v>29.84673333333334</v>
      </c>
      <c r="DN55">
        <v>30.00314444444444</v>
      </c>
      <c r="DO55">
        <v>999.9000000000001</v>
      </c>
      <c r="DP55">
        <v>0</v>
      </c>
      <c r="DQ55">
        <v>0</v>
      </c>
      <c r="DR55">
        <v>9997.922222222223</v>
      </c>
      <c r="DS55">
        <v>0</v>
      </c>
      <c r="DT55">
        <v>3.847418888888889</v>
      </c>
      <c r="DU55">
        <v>2.05428</v>
      </c>
      <c r="DV55">
        <v>432.1383333333333</v>
      </c>
      <c r="DW55">
        <v>429.9536666666667</v>
      </c>
      <c r="DX55">
        <v>0.1846847777777778</v>
      </c>
      <c r="DY55">
        <v>419.973</v>
      </c>
      <c r="DZ55">
        <v>23.21282222222222</v>
      </c>
      <c r="EA55">
        <v>2.112554444444445</v>
      </c>
      <c r="EB55">
        <v>2.095877777777778</v>
      </c>
      <c r="EC55">
        <v>18.31415555555556</v>
      </c>
      <c r="ED55">
        <v>18.18788888888889</v>
      </c>
      <c r="EE55">
        <v>0.00500078</v>
      </c>
      <c r="EF55">
        <v>0</v>
      </c>
      <c r="EG55">
        <v>0</v>
      </c>
      <c r="EH55">
        <v>0</v>
      </c>
      <c r="EI55">
        <v>344.0666666666667</v>
      </c>
      <c r="EJ55">
        <v>0.00500078</v>
      </c>
      <c r="EK55">
        <v>-5.822222222222222</v>
      </c>
      <c r="EL55">
        <v>0.1333333333333334</v>
      </c>
      <c r="EM55">
        <v>35.73588888888889</v>
      </c>
      <c r="EN55">
        <v>40.90944444444445</v>
      </c>
      <c r="EO55">
        <v>37.95122222222223</v>
      </c>
      <c r="EP55">
        <v>41.65922222222222</v>
      </c>
      <c r="EQ55">
        <v>38.96477777777778</v>
      </c>
      <c r="ER55">
        <v>0</v>
      </c>
      <c r="ES55">
        <v>0</v>
      </c>
      <c r="ET55">
        <v>0</v>
      </c>
      <c r="EU55">
        <v>1759008726.5</v>
      </c>
      <c r="EV55">
        <v>0</v>
      </c>
      <c r="EW55">
        <v>345.66</v>
      </c>
      <c r="EX55">
        <v>-11.83076895557808</v>
      </c>
      <c r="EY55">
        <v>68.53846149279998</v>
      </c>
      <c r="EZ55">
        <v>-11.172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2.042023</v>
      </c>
      <c r="FP55">
        <v>-0.04810649155723409</v>
      </c>
      <c r="FQ55">
        <v>0.03841445211115212</v>
      </c>
      <c r="FR55">
        <v>1</v>
      </c>
      <c r="FS55">
        <v>346.3470588235294</v>
      </c>
      <c r="FT55">
        <v>-10.5485101061028</v>
      </c>
      <c r="FU55">
        <v>6.726253886784308</v>
      </c>
      <c r="FV55">
        <v>0</v>
      </c>
      <c r="FW55">
        <v>0.18432555</v>
      </c>
      <c r="FX55">
        <v>0.005121140712945362</v>
      </c>
      <c r="FY55">
        <v>0.0009481184775649098</v>
      </c>
      <c r="FZ55">
        <v>1</v>
      </c>
      <c r="GA55">
        <v>2</v>
      </c>
      <c r="GB55">
        <v>3</v>
      </c>
      <c r="GC55" t="s">
        <v>423</v>
      </c>
      <c r="GD55">
        <v>3.10291</v>
      </c>
      <c r="GE55">
        <v>2.72196</v>
      </c>
      <c r="GF55">
        <v>0.0883269</v>
      </c>
      <c r="GG55">
        <v>0.0877988</v>
      </c>
      <c r="GH55">
        <v>0.105602</v>
      </c>
      <c r="GI55">
        <v>0.106463</v>
      </c>
      <c r="GJ55">
        <v>23807.2</v>
      </c>
      <c r="GK55">
        <v>21615.8</v>
      </c>
      <c r="GL55">
        <v>26677.7</v>
      </c>
      <c r="GM55">
        <v>23918.1</v>
      </c>
      <c r="GN55">
        <v>38177.5</v>
      </c>
      <c r="GO55">
        <v>31577.7</v>
      </c>
      <c r="GP55">
        <v>46584.8</v>
      </c>
      <c r="GQ55">
        <v>37823.6</v>
      </c>
      <c r="GR55">
        <v>1.83692</v>
      </c>
      <c r="GS55">
        <v>1.86095</v>
      </c>
      <c r="GT55">
        <v>0.09644030000000001</v>
      </c>
      <c r="GU55">
        <v>0</v>
      </c>
      <c r="GV55">
        <v>28.4328</v>
      </c>
      <c r="GW55">
        <v>999.9</v>
      </c>
      <c r="GX55">
        <v>47.3</v>
      </c>
      <c r="GY55">
        <v>32.1</v>
      </c>
      <c r="GZ55">
        <v>25.1545</v>
      </c>
      <c r="HA55">
        <v>60.9801</v>
      </c>
      <c r="HB55">
        <v>19.9279</v>
      </c>
      <c r="HC55">
        <v>1</v>
      </c>
      <c r="HD55">
        <v>0.131961</v>
      </c>
      <c r="HE55">
        <v>-1.11605</v>
      </c>
      <c r="HF55">
        <v>20.2919</v>
      </c>
      <c r="HG55">
        <v>5.22118</v>
      </c>
      <c r="HH55">
        <v>11.98</v>
      </c>
      <c r="HI55">
        <v>4.96515</v>
      </c>
      <c r="HJ55">
        <v>3.27598</v>
      </c>
      <c r="HK55">
        <v>9999</v>
      </c>
      <c r="HL55">
        <v>9999</v>
      </c>
      <c r="HM55">
        <v>9999</v>
      </c>
      <c r="HN55">
        <v>27.7</v>
      </c>
      <c r="HO55">
        <v>1.86429</v>
      </c>
      <c r="HP55">
        <v>1.86045</v>
      </c>
      <c r="HQ55">
        <v>1.85882</v>
      </c>
      <c r="HR55">
        <v>1.86013</v>
      </c>
      <c r="HS55">
        <v>1.8602</v>
      </c>
      <c r="HT55">
        <v>1.85876</v>
      </c>
      <c r="HU55">
        <v>1.8578</v>
      </c>
      <c r="HV55">
        <v>1.85272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-1.566</v>
      </c>
      <c r="IK55">
        <v>0.3163</v>
      </c>
      <c r="IL55">
        <v>-1.253408397979514</v>
      </c>
      <c r="IM55">
        <v>-0.001407418860664216</v>
      </c>
      <c r="IN55">
        <v>1.761737584914558E-06</v>
      </c>
      <c r="IO55">
        <v>-4.339940373715102E-10</v>
      </c>
      <c r="IP55">
        <v>0.01386544786166931</v>
      </c>
      <c r="IQ55">
        <v>0.003157371658100305</v>
      </c>
      <c r="IR55">
        <v>0.0004353711720169284</v>
      </c>
      <c r="IS55">
        <v>-1.853048844677345E-07</v>
      </c>
      <c r="IT55">
        <v>2</v>
      </c>
      <c r="IU55">
        <v>1968</v>
      </c>
      <c r="IV55">
        <v>1</v>
      </c>
      <c r="IW55">
        <v>26</v>
      </c>
      <c r="IX55">
        <v>200318.8</v>
      </c>
      <c r="IY55">
        <v>200319</v>
      </c>
      <c r="IZ55">
        <v>1.12915</v>
      </c>
      <c r="JA55">
        <v>2.62695</v>
      </c>
      <c r="JB55">
        <v>1.49658</v>
      </c>
      <c r="JC55">
        <v>2.34863</v>
      </c>
      <c r="JD55">
        <v>1.54785</v>
      </c>
      <c r="JE55">
        <v>2.44141</v>
      </c>
      <c r="JF55">
        <v>38.5995</v>
      </c>
      <c r="JG55">
        <v>24.0175</v>
      </c>
      <c r="JH55">
        <v>18</v>
      </c>
      <c r="JI55">
        <v>464.846</v>
      </c>
      <c r="JJ55">
        <v>492.992</v>
      </c>
      <c r="JK55">
        <v>30.0586</v>
      </c>
      <c r="JL55">
        <v>29.0016</v>
      </c>
      <c r="JM55">
        <v>29.9999</v>
      </c>
      <c r="JN55">
        <v>29.256</v>
      </c>
      <c r="JO55">
        <v>29.2606</v>
      </c>
      <c r="JP55">
        <v>22.6937</v>
      </c>
      <c r="JQ55">
        <v>8.119109999999999</v>
      </c>
      <c r="JR55">
        <v>100</v>
      </c>
      <c r="JS55">
        <v>30.0584</v>
      </c>
      <c r="JT55">
        <v>420</v>
      </c>
      <c r="JU55">
        <v>23.2357</v>
      </c>
      <c r="JV55">
        <v>101.854</v>
      </c>
      <c r="JW55">
        <v>91.23260000000001</v>
      </c>
    </row>
    <row r="56" spans="1:283">
      <c r="A56">
        <v>38</v>
      </c>
      <c r="B56">
        <v>1759008734.1</v>
      </c>
      <c r="C56">
        <v>516.5</v>
      </c>
      <c r="D56" t="s">
        <v>501</v>
      </c>
      <c r="E56" t="s">
        <v>502</v>
      </c>
      <c r="F56">
        <v>5</v>
      </c>
      <c r="G56" t="s">
        <v>488</v>
      </c>
      <c r="H56">
        <v>1759008731.1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14</v>
      </c>
      <c r="AG56">
        <v>3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2.96</v>
      </c>
      <c r="CZ56">
        <v>0.5</v>
      </c>
      <c r="DA56" t="s">
        <v>421</v>
      </c>
      <c r="DB56">
        <v>2</v>
      </c>
      <c r="DC56">
        <v>1759008731.1</v>
      </c>
      <c r="DD56">
        <v>422.002</v>
      </c>
      <c r="DE56">
        <v>419.9482222222222</v>
      </c>
      <c r="DF56">
        <v>23.39642222222222</v>
      </c>
      <c r="DG56">
        <v>23.21205555555555</v>
      </c>
      <c r="DH56">
        <v>423.5687777777778</v>
      </c>
      <c r="DI56">
        <v>23.08003333333333</v>
      </c>
      <c r="DJ56">
        <v>499.9294444444444</v>
      </c>
      <c r="DK56">
        <v>90.29069999999999</v>
      </c>
      <c r="DL56">
        <v>0.0637302</v>
      </c>
      <c r="DM56">
        <v>29.8459</v>
      </c>
      <c r="DN56">
        <v>30.00305555555555</v>
      </c>
      <c r="DO56">
        <v>999.9000000000001</v>
      </c>
      <c r="DP56">
        <v>0</v>
      </c>
      <c r="DQ56">
        <v>0</v>
      </c>
      <c r="DR56">
        <v>10003.54444444445</v>
      </c>
      <c r="DS56">
        <v>0</v>
      </c>
      <c r="DT56">
        <v>3.842362222222222</v>
      </c>
      <c r="DU56">
        <v>2.053992222222222</v>
      </c>
      <c r="DV56">
        <v>432.112</v>
      </c>
      <c r="DW56">
        <v>429.9277777777777</v>
      </c>
      <c r="DX56">
        <v>0.18436</v>
      </c>
      <c r="DY56">
        <v>419.9482222222222</v>
      </c>
      <c r="DZ56">
        <v>23.21205555555555</v>
      </c>
      <c r="EA56">
        <v>2.11248</v>
      </c>
      <c r="EB56">
        <v>2.095832222222223</v>
      </c>
      <c r="EC56">
        <v>18.31357777777778</v>
      </c>
      <c r="ED56">
        <v>18.18754444444444</v>
      </c>
      <c r="EE56">
        <v>0.00500078</v>
      </c>
      <c r="EF56">
        <v>0</v>
      </c>
      <c r="EG56">
        <v>0</v>
      </c>
      <c r="EH56">
        <v>0</v>
      </c>
      <c r="EI56">
        <v>343.1555555555556</v>
      </c>
      <c r="EJ56">
        <v>0.00500078</v>
      </c>
      <c r="EK56">
        <v>-7.722222222222222</v>
      </c>
      <c r="EL56">
        <v>-0.1666666666666667</v>
      </c>
      <c r="EM56">
        <v>35.75666666666667</v>
      </c>
      <c r="EN56">
        <v>40.83988888888889</v>
      </c>
      <c r="EO56">
        <v>37.95811111111112</v>
      </c>
      <c r="EP56">
        <v>41.54822222222222</v>
      </c>
      <c r="EQ56">
        <v>38.89544444444444</v>
      </c>
      <c r="ER56">
        <v>0</v>
      </c>
      <c r="ES56">
        <v>0</v>
      </c>
      <c r="ET56">
        <v>0</v>
      </c>
      <c r="EU56">
        <v>1759008728.9</v>
      </c>
      <c r="EV56">
        <v>0</v>
      </c>
      <c r="EW56">
        <v>345.792</v>
      </c>
      <c r="EX56">
        <v>-47.02307630006165</v>
      </c>
      <c r="EY56">
        <v>42.36923057186523</v>
      </c>
      <c r="EZ56">
        <v>-10.14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2.045076829268293</v>
      </c>
      <c r="FP56">
        <v>-0.09756940766550067</v>
      </c>
      <c r="FQ56">
        <v>0.03688676181590806</v>
      </c>
      <c r="FR56">
        <v>1</v>
      </c>
      <c r="FS56">
        <v>345.7647058823529</v>
      </c>
      <c r="FT56">
        <v>-18.12681415342886</v>
      </c>
      <c r="FU56">
        <v>6.888391016474589</v>
      </c>
      <c r="FV56">
        <v>0</v>
      </c>
      <c r="FW56">
        <v>0.1844645365853659</v>
      </c>
      <c r="FX56">
        <v>0.002571888501742364</v>
      </c>
      <c r="FY56">
        <v>0.0008179508929609773</v>
      </c>
      <c r="FZ56">
        <v>1</v>
      </c>
      <c r="GA56">
        <v>2</v>
      </c>
      <c r="GB56">
        <v>3</v>
      </c>
      <c r="GC56" t="s">
        <v>423</v>
      </c>
      <c r="GD56">
        <v>3.10323</v>
      </c>
      <c r="GE56">
        <v>2.7219</v>
      </c>
      <c r="GF56">
        <v>0.08832520000000001</v>
      </c>
      <c r="GG56">
        <v>0.0878081</v>
      </c>
      <c r="GH56">
        <v>0.105604</v>
      </c>
      <c r="GI56">
        <v>0.106461</v>
      </c>
      <c r="GJ56">
        <v>23807.4</v>
      </c>
      <c r="GK56">
        <v>21615.6</v>
      </c>
      <c r="GL56">
        <v>26677.8</v>
      </c>
      <c r="GM56">
        <v>23918.1</v>
      </c>
      <c r="GN56">
        <v>38177.5</v>
      </c>
      <c r="GO56">
        <v>31577.7</v>
      </c>
      <c r="GP56">
        <v>46584.9</v>
      </c>
      <c r="GQ56">
        <v>37823.6</v>
      </c>
      <c r="GR56">
        <v>1.83733</v>
      </c>
      <c r="GS56">
        <v>1.86055</v>
      </c>
      <c r="GT56">
        <v>0.0962093</v>
      </c>
      <c r="GU56">
        <v>0</v>
      </c>
      <c r="GV56">
        <v>28.4337</v>
      </c>
      <c r="GW56">
        <v>999.9</v>
      </c>
      <c r="GX56">
        <v>47.3</v>
      </c>
      <c r="GY56">
        <v>32.1</v>
      </c>
      <c r="GZ56">
        <v>25.1566</v>
      </c>
      <c r="HA56">
        <v>61.0801</v>
      </c>
      <c r="HB56">
        <v>19.7756</v>
      </c>
      <c r="HC56">
        <v>1</v>
      </c>
      <c r="HD56">
        <v>0.131677</v>
      </c>
      <c r="HE56">
        <v>-1.11901</v>
      </c>
      <c r="HF56">
        <v>20.2919</v>
      </c>
      <c r="HG56">
        <v>5.22103</v>
      </c>
      <c r="HH56">
        <v>11.98</v>
      </c>
      <c r="HI56">
        <v>4.9651</v>
      </c>
      <c r="HJ56">
        <v>3.27595</v>
      </c>
      <c r="HK56">
        <v>9999</v>
      </c>
      <c r="HL56">
        <v>9999</v>
      </c>
      <c r="HM56">
        <v>9999</v>
      </c>
      <c r="HN56">
        <v>27.7</v>
      </c>
      <c r="HO56">
        <v>1.86429</v>
      </c>
      <c r="HP56">
        <v>1.86044</v>
      </c>
      <c r="HQ56">
        <v>1.85881</v>
      </c>
      <c r="HR56">
        <v>1.86016</v>
      </c>
      <c r="HS56">
        <v>1.8602</v>
      </c>
      <c r="HT56">
        <v>1.85874</v>
      </c>
      <c r="HU56">
        <v>1.85781</v>
      </c>
      <c r="HV56">
        <v>1.85272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-1.566</v>
      </c>
      <c r="IK56">
        <v>0.3163</v>
      </c>
      <c r="IL56">
        <v>-1.253408397979514</v>
      </c>
      <c r="IM56">
        <v>-0.001407418860664216</v>
      </c>
      <c r="IN56">
        <v>1.761737584914558E-06</v>
      </c>
      <c r="IO56">
        <v>-4.339940373715102E-10</v>
      </c>
      <c r="IP56">
        <v>0.01386544786166931</v>
      </c>
      <c r="IQ56">
        <v>0.003157371658100305</v>
      </c>
      <c r="IR56">
        <v>0.0004353711720169284</v>
      </c>
      <c r="IS56">
        <v>-1.853048844677345E-07</v>
      </c>
      <c r="IT56">
        <v>2</v>
      </c>
      <c r="IU56">
        <v>1968</v>
      </c>
      <c r="IV56">
        <v>1</v>
      </c>
      <c r="IW56">
        <v>26</v>
      </c>
      <c r="IX56">
        <v>200318.8</v>
      </c>
      <c r="IY56">
        <v>200319</v>
      </c>
      <c r="IZ56">
        <v>1.12915</v>
      </c>
      <c r="JA56">
        <v>2.62939</v>
      </c>
      <c r="JB56">
        <v>1.49658</v>
      </c>
      <c r="JC56">
        <v>2.34863</v>
      </c>
      <c r="JD56">
        <v>1.54907</v>
      </c>
      <c r="JE56">
        <v>2.50977</v>
      </c>
      <c r="JF56">
        <v>38.5995</v>
      </c>
      <c r="JG56">
        <v>24.0175</v>
      </c>
      <c r="JH56">
        <v>18</v>
      </c>
      <c r="JI56">
        <v>465.064</v>
      </c>
      <c r="JJ56">
        <v>492.718</v>
      </c>
      <c r="JK56">
        <v>30.0569</v>
      </c>
      <c r="JL56">
        <v>29.0003</v>
      </c>
      <c r="JM56">
        <v>29.9999</v>
      </c>
      <c r="JN56">
        <v>29.2548</v>
      </c>
      <c r="JO56">
        <v>29.2593</v>
      </c>
      <c r="JP56">
        <v>22.6936</v>
      </c>
      <c r="JQ56">
        <v>8.119109999999999</v>
      </c>
      <c r="JR56">
        <v>100</v>
      </c>
      <c r="JS56">
        <v>30.0584</v>
      </c>
      <c r="JT56">
        <v>420</v>
      </c>
      <c r="JU56">
        <v>23.2357</v>
      </c>
      <c r="JV56">
        <v>101.855</v>
      </c>
      <c r="JW56">
        <v>91.23269999999999</v>
      </c>
    </row>
    <row r="57" spans="1:283">
      <c r="A57">
        <v>39</v>
      </c>
      <c r="B57">
        <v>1759008736.1</v>
      </c>
      <c r="C57">
        <v>518.5</v>
      </c>
      <c r="D57" t="s">
        <v>503</v>
      </c>
      <c r="E57" t="s">
        <v>504</v>
      </c>
      <c r="F57">
        <v>5</v>
      </c>
      <c r="G57" t="s">
        <v>488</v>
      </c>
      <c r="H57">
        <v>1759008733.1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14</v>
      </c>
      <c r="AG57">
        <v>3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2.96</v>
      </c>
      <c r="CZ57">
        <v>0.5</v>
      </c>
      <c r="DA57" t="s">
        <v>421</v>
      </c>
      <c r="DB57">
        <v>2</v>
      </c>
      <c r="DC57">
        <v>1759008733.1</v>
      </c>
      <c r="DD57">
        <v>421.978</v>
      </c>
      <c r="DE57">
        <v>419.9741111111111</v>
      </c>
      <c r="DF57">
        <v>23.3957</v>
      </c>
      <c r="DG57">
        <v>23.21135555555556</v>
      </c>
      <c r="DH57">
        <v>423.5446666666667</v>
      </c>
      <c r="DI57">
        <v>23.07932222222222</v>
      </c>
      <c r="DJ57">
        <v>500.0064444444445</v>
      </c>
      <c r="DK57">
        <v>90.29221111111111</v>
      </c>
      <c r="DL57">
        <v>0.06380884444444444</v>
      </c>
      <c r="DM57">
        <v>29.84538888888889</v>
      </c>
      <c r="DN57">
        <v>30.00293333333333</v>
      </c>
      <c r="DO57">
        <v>999.9000000000001</v>
      </c>
      <c r="DP57">
        <v>0</v>
      </c>
      <c r="DQ57">
        <v>0</v>
      </c>
      <c r="DR57">
        <v>9999.168888888888</v>
      </c>
      <c r="DS57">
        <v>0</v>
      </c>
      <c r="DT57">
        <v>3.84017</v>
      </c>
      <c r="DU57">
        <v>2.004188888888889</v>
      </c>
      <c r="DV57">
        <v>432.0872222222222</v>
      </c>
      <c r="DW57">
        <v>429.9537777777778</v>
      </c>
      <c r="DX57">
        <v>0.1843372222222222</v>
      </c>
      <c r="DY57">
        <v>419.9741111111111</v>
      </c>
      <c r="DZ57">
        <v>23.21135555555556</v>
      </c>
      <c r="EA57">
        <v>2.112448888888889</v>
      </c>
      <c r="EB57">
        <v>2.095803333333333</v>
      </c>
      <c r="EC57">
        <v>18.31334444444445</v>
      </c>
      <c r="ED57">
        <v>18.18731111111111</v>
      </c>
      <c r="EE57">
        <v>0.00500078</v>
      </c>
      <c r="EF57">
        <v>0</v>
      </c>
      <c r="EG57">
        <v>0</v>
      </c>
      <c r="EH57">
        <v>0</v>
      </c>
      <c r="EI57">
        <v>344.3444444444444</v>
      </c>
      <c r="EJ57">
        <v>0.00500078</v>
      </c>
      <c r="EK57">
        <v>-7.922222222222222</v>
      </c>
      <c r="EL57">
        <v>0.5555555555555556</v>
      </c>
      <c r="EM57">
        <v>35.74966666666667</v>
      </c>
      <c r="EN57">
        <v>40.77755555555555</v>
      </c>
      <c r="EO57">
        <v>37.95811111111111</v>
      </c>
      <c r="EP57">
        <v>41.49977777777778</v>
      </c>
      <c r="EQ57">
        <v>38.79833333333333</v>
      </c>
      <c r="ER57">
        <v>0</v>
      </c>
      <c r="ES57">
        <v>0</v>
      </c>
      <c r="ET57">
        <v>0</v>
      </c>
      <c r="EU57">
        <v>1759008730.7</v>
      </c>
      <c r="EV57">
        <v>0</v>
      </c>
      <c r="EW57">
        <v>345.0538461538462</v>
      </c>
      <c r="EX57">
        <v>-34.5777774022774</v>
      </c>
      <c r="EY57">
        <v>33.96923077178059</v>
      </c>
      <c r="EZ57">
        <v>-9.376923076923076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2.037675</v>
      </c>
      <c r="FP57">
        <v>-0.242172607879923</v>
      </c>
      <c r="FQ57">
        <v>0.04628621155376621</v>
      </c>
      <c r="FR57">
        <v>1</v>
      </c>
      <c r="FS57">
        <v>345.4617647058824</v>
      </c>
      <c r="FT57">
        <v>-19.76317779769138</v>
      </c>
      <c r="FU57">
        <v>6.92264037972432</v>
      </c>
      <c r="FV57">
        <v>0</v>
      </c>
      <c r="FW57">
        <v>0.184575375</v>
      </c>
      <c r="FX57">
        <v>0.0001546829268286994</v>
      </c>
      <c r="FY57">
        <v>0.0007311076421259744</v>
      </c>
      <c r="FZ57">
        <v>1</v>
      </c>
      <c r="GA57">
        <v>2</v>
      </c>
      <c r="GB57">
        <v>3</v>
      </c>
      <c r="GC57" t="s">
        <v>423</v>
      </c>
      <c r="GD57">
        <v>3.1031</v>
      </c>
      <c r="GE57">
        <v>2.72187</v>
      </c>
      <c r="GF57">
        <v>0.08832859999999999</v>
      </c>
      <c r="GG57">
        <v>0.0878239</v>
      </c>
      <c r="GH57">
        <v>0.105604</v>
      </c>
      <c r="GI57">
        <v>0.106464</v>
      </c>
      <c r="GJ57">
        <v>23807.3</v>
      </c>
      <c r="GK57">
        <v>21615.3</v>
      </c>
      <c r="GL57">
        <v>26677.8</v>
      </c>
      <c r="GM57">
        <v>23918.2</v>
      </c>
      <c r="GN57">
        <v>38177.5</v>
      </c>
      <c r="GO57">
        <v>31577.6</v>
      </c>
      <c r="GP57">
        <v>46584.9</v>
      </c>
      <c r="GQ57">
        <v>37823.6</v>
      </c>
      <c r="GR57">
        <v>1.83687</v>
      </c>
      <c r="GS57">
        <v>1.86098</v>
      </c>
      <c r="GT57">
        <v>0.0962242</v>
      </c>
      <c r="GU57">
        <v>0</v>
      </c>
      <c r="GV57">
        <v>28.4337</v>
      </c>
      <c r="GW57">
        <v>999.9</v>
      </c>
      <c r="GX57">
        <v>47.3</v>
      </c>
      <c r="GY57">
        <v>32.1</v>
      </c>
      <c r="GZ57">
        <v>25.1578</v>
      </c>
      <c r="HA57">
        <v>61.2701</v>
      </c>
      <c r="HB57">
        <v>19.6875</v>
      </c>
      <c r="HC57">
        <v>1</v>
      </c>
      <c r="HD57">
        <v>0.131697</v>
      </c>
      <c r="HE57">
        <v>-1.1248</v>
      </c>
      <c r="HF57">
        <v>20.292</v>
      </c>
      <c r="HG57">
        <v>5.22073</v>
      </c>
      <c r="HH57">
        <v>11.98</v>
      </c>
      <c r="HI57">
        <v>4.96505</v>
      </c>
      <c r="HJ57">
        <v>3.27598</v>
      </c>
      <c r="HK57">
        <v>9999</v>
      </c>
      <c r="HL57">
        <v>9999</v>
      </c>
      <c r="HM57">
        <v>9999</v>
      </c>
      <c r="HN57">
        <v>27.7</v>
      </c>
      <c r="HO57">
        <v>1.8643</v>
      </c>
      <c r="HP57">
        <v>1.86046</v>
      </c>
      <c r="HQ57">
        <v>1.85882</v>
      </c>
      <c r="HR57">
        <v>1.86017</v>
      </c>
      <c r="HS57">
        <v>1.8602</v>
      </c>
      <c r="HT57">
        <v>1.85873</v>
      </c>
      <c r="HU57">
        <v>1.85783</v>
      </c>
      <c r="HV57">
        <v>1.85272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-1.567</v>
      </c>
      <c r="IK57">
        <v>0.3164</v>
      </c>
      <c r="IL57">
        <v>-1.253408397979514</v>
      </c>
      <c r="IM57">
        <v>-0.001407418860664216</v>
      </c>
      <c r="IN57">
        <v>1.761737584914558E-06</v>
      </c>
      <c r="IO57">
        <v>-4.339940373715102E-10</v>
      </c>
      <c r="IP57">
        <v>0.01386544786166931</v>
      </c>
      <c r="IQ57">
        <v>0.003157371658100305</v>
      </c>
      <c r="IR57">
        <v>0.0004353711720169284</v>
      </c>
      <c r="IS57">
        <v>-1.853048844677345E-07</v>
      </c>
      <c r="IT57">
        <v>2</v>
      </c>
      <c r="IU57">
        <v>1968</v>
      </c>
      <c r="IV57">
        <v>1</v>
      </c>
      <c r="IW57">
        <v>26</v>
      </c>
      <c r="IX57">
        <v>200318.8</v>
      </c>
      <c r="IY57">
        <v>200319</v>
      </c>
      <c r="IZ57">
        <v>1.12915</v>
      </c>
      <c r="JA57">
        <v>2.64038</v>
      </c>
      <c r="JB57">
        <v>1.49658</v>
      </c>
      <c r="JC57">
        <v>2.34741</v>
      </c>
      <c r="JD57">
        <v>1.54907</v>
      </c>
      <c r="JE57">
        <v>2.44751</v>
      </c>
      <c r="JF57">
        <v>38.5995</v>
      </c>
      <c r="JG57">
        <v>24.0087</v>
      </c>
      <c r="JH57">
        <v>18</v>
      </c>
      <c r="JI57">
        <v>464.8</v>
      </c>
      <c r="JJ57">
        <v>492.991</v>
      </c>
      <c r="JK57">
        <v>30.0557</v>
      </c>
      <c r="JL57">
        <v>28.9991</v>
      </c>
      <c r="JM57">
        <v>29.9999</v>
      </c>
      <c r="JN57">
        <v>29.2535</v>
      </c>
      <c r="JO57">
        <v>29.2585</v>
      </c>
      <c r="JP57">
        <v>22.6928</v>
      </c>
      <c r="JQ57">
        <v>8.119109999999999</v>
      </c>
      <c r="JR57">
        <v>100</v>
      </c>
      <c r="JS57">
        <v>30.0552</v>
      </c>
      <c r="JT57">
        <v>420</v>
      </c>
      <c r="JU57">
        <v>23.2357</v>
      </c>
      <c r="JV57">
        <v>101.855</v>
      </c>
      <c r="JW57">
        <v>91.2328</v>
      </c>
    </row>
    <row r="58" spans="1:283">
      <c r="A58">
        <v>40</v>
      </c>
      <c r="B58">
        <v>1759008738.1</v>
      </c>
      <c r="C58">
        <v>520.5</v>
      </c>
      <c r="D58" t="s">
        <v>505</v>
      </c>
      <c r="E58" t="s">
        <v>506</v>
      </c>
      <c r="F58">
        <v>5</v>
      </c>
      <c r="G58" t="s">
        <v>488</v>
      </c>
      <c r="H58">
        <v>1759008735.1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14</v>
      </c>
      <c r="AG58">
        <v>3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2.96</v>
      </c>
      <c r="CZ58">
        <v>0.5</v>
      </c>
      <c r="DA58" t="s">
        <v>421</v>
      </c>
      <c r="DB58">
        <v>2</v>
      </c>
      <c r="DC58">
        <v>1759008735.1</v>
      </c>
      <c r="DD58">
        <v>421.9658888888889</v>
      </c>
      <c r="DE58">
        <v>420.0132222222222</v>
      </c>
      <c r="DF58">
        <v>23.39516666666667</v>
      </c>
      <c r="DG58">
        <v>23.21103333333333</v>
      </c>
      <c r="DH58">
        <v>423.5326666666667</v>
      </c>
      <c r="DI58">
        <v>23.0788</v>
      </c>
      <c r="DJ58">
        <v>500.0148888888889</v>
      </c>
      <c r="DK58">
        <v>90.29375555555556</v>
      </c>
      <c r="DL58">
        <v>0.06398751111111112</v>
      </c>
      <c r="DM58">
        <v>29.84476666666666</v>
      </c>
      <c r="DN58">
        <v>30.00253333333334</v>
      </c>
      <c r="DO58">
        <v>999.9000000000001</v>
      </c>
      <c r="DP58">
        <v>0</v>
      </c>
      <c r="DQ58">
        <v>0</v>
      </c>
      <c r="DR58">
        <v>9984.024444444445</v>
      </c>
      <c r="DS58">
        <v>0</v>
      </c>
      <c r="DT58">
        <v>3.84017</v>
      </c>
      <c r="DU58">
        <v>1.953088888888888</v>
      </c>
      <c r="DV58">
        <v>432.0747777777778</v>
      </c>
      <c r="DW58">
        <v>429.9936666666667</v>
      </c>
      <c r="DX58">
        <v>0.1841301111111111</v>
      </c>
      <c r="DY58">
        <v>420.0132222222222</v>
      </c>
      <c r="DZ58">
        <v>23.21103333333333</v>
      </c>
      <c r="EA58">
        <v>2.112437777777778</v>
      </c>
      <c r="EB58">
        <v>2.09581</v>
      </c>
      <c r="EC58">
        <v>18.31326666666667</v>
      </c>
      <c r="ED58">
        <v>18.18736666666667</v>
      </c>
      <c r="EE58">
        <v>0.00500078</v>
      </c>
      <c r="EF58">
        <v>0</v>
      </c>
      <c r="EG58">
        <v>0</v>
      </c>
      <c r="EH58">
        <v>0</v>
      </c>
      <c r="EI58">
        <v>343.0333333333333</v>
      </c>
      <c r="EJ58">
        <v>0.00500078</v>
      </c>
      <c r="EK58">
        <v>-8.655555555555557</v>
      </c>
      <c r="EL58">
        <v>0.3444444444444444</v>
      </c>
      <c r="EM58">
        <v>35.75644444444444</v>
      </c>
      <c r="EN58">
        <v>40.69422222222222</v>
      </c>
      <c r="EO58">
        <v>37.86788888888889</v>
      </c>
      <c r="EP58">
        <v>41.38877777777778</v>
      </c>
      <c r="EQ58">
        <v>38.715</v>
      </c>
      <c r="ER58">
        <v>0</v>
      </c>
      <c r="ES58">
        <v>0</v>
      </c>
      <c r="ET58">
        <v>0</v>
      </c>
      <c r="EU58">
        <v>1759008732.5</v>
      </c>
      <c r="EV58">
        <v>0</v>
      </c>
      <c r="EW58">
        <v>344.028</v>
      </c>
      <c r="EX58">
        <v>-12.20769180454633</v>
      </c>
      <c r="EY58">
        <v>16.03076920377678</v>
      </c>
      <c r="EZ58">
        <v>-8.196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2.016097317073171</v>
      </c>
      <c r="FP58">
        <v>-0.3396581184668973</v>
      </c>
      <c r="FQ58">
        <v>0.05655810843183557</v>
      </c>
      <c r="FR58">
        <v>1</v>
      </c>
      <c r="FS58">
        <v>344.9235294117647</v>
      </c>
      <c r="FT58">
        <v>-13.56149723369332</v>
      </c>
      <c r="FU58">
        <v>6.592244053499512</v>
      </c>
      <c r="FV58">
        <v>0</v>
      </c>
      <c r="FW58">
        <v>0.1845961463414634</v>
      </c>
      <c r="FX58">
        <v>-0.002643742160278516</v>
      </c>
      <c r="FY58">
        <v>0.0006764530723353849</v>
      </c>
      <c r="FZ58">
        <v>1</v>
      </c>
      <c r="GA58">
        <v>2</v>
      </c>
      <c r="GB58">
        <v>3</v>
      </c>
      <c r="GC58" t="s">
        <v>423</v>
      </c>
      <c r="GD58">
        <v>3.10283</v>
      </c>
      <c r="GE58">
        <v>2.7222</v>
      </c>
      <c r="GF58">
        <v>0.0883335</v>
      </c>
      <c r="GG58">
        <v>0.08781949999999999</v>
      </c>
      <c r="GH58">
        <v>0.105601</v>
      </c>
      <c r="GI58">
        <v>0.106468</v>
      </c>
      <c r="GJ58">
        <v>23807.2</v>
      </c>
      <c r="GK58">
        <v>21615.4</v>
      </c>
      <c r="GL58">
        <v>26677.8</v>
      </c>
      <c r="GM58">
        <v>23918.2</v>
      </c>
      <c r="GN58">
        <v>38177.5</v>
      </c>
      <c r="GO58">
        <v>31577.6</v>
      </c>
      <c r="GP58">
        <v>46584.8</v>
      </c>
      <c r="GQ58">
        <v>37823.8</v>
      </c>
      <c r="GR58">
        <v>1.83665</v>
      </c>
      <c r="GS58">
        <v>1.86135</v>
      </c>
      <c r="GT58">
        <v>0.09652230000000001</v>
      </c>
      <c r="GU58">
        <v>0</v>
      </c>
      <c r="GV58">
        <v>28.4327</v>
      </c>
      <c r="GW58">
        <v>999.9</v>
      </c>
      <c r="GX58">
        <v>47.3</v>
      </c>
      <c r="GY58">
        <v>32.1</v>
      </c>
      <c r="GZ58">
        <v>25.1539</v>
      </c>
      <c r="HA58">
        <v>61.1901</v>
      </c>
      <c r="HB58">
        <v>19.8518</v>
      </c>
      <c r="HC58">
        <v>1</v>
      </c>
      <c r="HD58">
        <v>0.13171</v>
      </c>
      <c r="HE58">
        <v>-1.12483</v>
      </c>
      <c r="HF58">
        <v>20.292</v>
      </c>
      <c r="HG58">
        <v>5.22058</v>
      </c>
      <c r="HH58">
        <v>11.98</v>
      </c>
      <c r="HI58">
        <v>4.9651</v>
      </c>
      <c r="HJ58">
        <v>3.27595</v>
      </c>
      <c r="HK58">
        <v>9999</v>
      </c>
      <c r="HL58">
        <v>9999</v>
      </c>
      <c r="HM58">
        <v>9999</v>
      </c>
      <c r="HN58">
        <v>27.7</v>
      </c>
      <c r="HO58">
        <v>1.86431</v>
      </c>
      <c r="HP58">
        <v>1.86048</v>
      </c>
      <c r="HQ58">
        <v>1.85882</v>
      </c>
      <c r="HR58">
        <v>1.86017</v>
      </c>
      <c r="HS58">
        <v>1.8602</v>
      </c>
      <c r="HT58">
        <v>1.85876</v>
      </c>
      <c r="HU58">
        <v>1.85784</v>
      </c>
      <c r="HV58">
        <v>1.85272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-1.567</v>
      </c>
      <c r="IK58">
        <v>0.3163</v>
      </c>
      <c r="IL58">
        <v>-1.253408397979514</v>
      </c>
      <c r="IM58">
        <v>-0.001407418860664216</v>
      </c>
      <c r="IN58">
        <v>1.761737584914558E-06</v>
      </c>
      <c r="IO58">
        <v>-4.339940373715102E-10</v>
      </c>
      <c r="IP58">
        <v>0.01386544786166931</v>
      </c>
      <c r="IQ58">
        <v>0.003157371658100305</v>
      </c>
      <c r="IR58">
        <v>0.0004353711720169284</v>
      </c>
      <c r="IS58">
        <v>-1.853048844677345E-07</v>
      </c>
      <c r="IT58">
        <v>2</v>
      </c>
      <c r="IU58">
        <v>1968</v>
      </c>
      <c r="IV58">
        <v>1</v>
      </c>
      <c r="IW58">
        <v>26</v>
      </c>
      <c r="IX58">
        <v>200318.9</v>
      </c>
      <c r="IY58">
        <v>200319.1</v>
      </c>
      <c r="IZ58">
        <v>1.12793</v>
      </c>
      <c r="JA58">
        <v>2.6355</v>
      </c>
      <c r="JB58">
        <v>1.49658</v>
      </c>
      <c r="JC58">
        <v>2.34741</v>
      </c>
      <c r="JD58">
        <v>1.54907</v>
      </c>
      <c r="JE58">
        <v>2.4231</v>
      </c>
      <c r="JF58">
        <v>38.5995</v>
      </c>
      <c r="JG58">
        <v>24.0175</v>
      </c>
      <c r="JH58">
        <v>18</v>
      </c>
      <c r="JI58">
        <v>464.663</v>
      </c>
      <c r="JJ58">
        <v>493.231</v>
      </c>
      <c r="JK58">
        <v>30.0548</v>
      </c>
      <c r="JL58">
        <v>28.9985</v>
      </c>
      <c r="JM58">
        <v>29.9999</v>
      </c>
      <c r="JN58">
        <v>29.2523</v>
      </c>
      <c r="JO58">
        <v>29.2575</v>
      </c>
      <c r="JP58">
        <v>22.6928</v>
      </c>
      <c r="JQ58">
        <v>8.119109999999999</v>
      </c>
      <c r="JR58">
        <v>100</v>
      </c>
      <c r="JS58">
        <v>30.0552</v>
      </c>
      <c r="JT58">
        <v>420</v>
      </c>
      <c r="JU58">
        <v>23.2357</v>
      </c>
      <c r="JV58">
        <v>101.854</v>
      </c>
      <c r="JW58">
        <v>91.233</v>
      </c>
    </row>
    <row r="59" spans="1:283">
      <c r="A59">
        <v>41</v>
      </c>
      <c r="B59">
        <v>1759008740.1</v>
      </c>
      <c r="C59">
        <v>522.5</v>
      </c>
      <c r="D59" t="s">
        <v>507</v>
      </c>
      <c r="E59" t="s">
        <v>508</v>
      </c>
      <c r="F59">
        <v>5</v>
      </c>
      <c r="G59" t="s">
        <v>488</v>
      </c>
      <c r="H59">
        <v>1759008737.1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14</v>
      </c>
      <c r="AG59">
        <v>3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2.96</v>
      </c>
      <c r="CZ59">
        <v>0.5</v>
      </c>
      <c r="DA59" t="s">
        <v>421</v>
      </c>
      <c r="DB59">
        <v>2</v>
      </c>
      <c r="DC59">
        <v>1759008737.1</v>
      </c>
      <c r="DD59">
        <v>421.9722222222222</v>
      </c>
      <c r="DE59">
        <v>420.0285555555556</v>
      </c>
      <c r="DF59">
        <v>23.39415555555556</v>
      </c>
      <c r="DG59">
        <v>23.21076666666666</v>
      </c>
      <c r="DH59">
        <v>423.5387777777778</v>
      </c>
      <c r="DI59">
        <v>23.07782222222222</v>
      </c>
      <c r="DJ59">
        <v>499.924</v>
      </c>
      <c r="DK59">
        <v>90.29505555555556</v>
      </c>
      <c r="DL59">
        <v>0.06418881111111112</v>
      </c>
      <c r="DM59">
        <v>29.84371111111112</v>
      </c>
      <c r="DN59">
        <v>30.00168888888889</v>
      </c>
      <c r="DO59">
        <v>999.9000000000001</v>
      </c>
      <c r="DP59">
        <v>0</v>
      </c>
      <c r="DQ59">
        <v>0</v>
      </c>
      <c r="DR59">
        <v>9978.68</v>
      </c>
      <c r="DS59">
        <v>0</v>
      </c>
      <c r="DT59">
        <v>3.84017</v>
      </c>
      <c r="DU59">
        <v>1.943851111111111</v>
      </c>
      <c r="DV59">
        <v>432.0806666666667</v>
      </c>
      <c r="DW59">
        <v>430.0093333333333</v>
      </c>
      <c r="DX59">
        <v>0.1833886666666667</v>
      </c>
      <c r="DY59">
        <v>420.0285555555556</v>
      </c>
      <c r="DZ59">
        <v>23.21076666666666</v>
      </c>
      <c r="EA59">
        <v>2.112377777777778</v>
      </c>
      <c r="EB59">
        <v>2.095816666666667</v>
      </c>
      <c r="EC59">
        <v>18.31282222222222</v>
      </c>
      <c r="ED59">
        <v>18.18742222222222</v>
      </c>
      <c r="EE59">
        <v>0.00500078</v>
      </c>
      <c r="EF59">
        <v>0</v>
      </c>
      <c r="EG59">
        <v>0</v>
      </c>
      <c r="EH59">
        <v>0</v>
      </c>
      <c r="EI59">
        <v>346.6111111111111</v>
      </c>
      <c r="EJ59">
        <v>0.00500078</v>
      </c>
      <c r="EK59">
        <v>-9.700000000000001</v>
      </c>
      <c r="EL59">
        <v>0.5666666666666667</v>
      </c>
      <c r="EM59">
        <v>35.71488888888889</v>
      </c>
      <c r="EN59">
        <v>40.61788888888888</v>
      </c>
      <c r="EO59">
        <v>37.95111111111111</v>
      </c>
      <c r="EP59">
        <v>41.30544444444445</v>
      </c>
      <c r="EQ59">
        <v>38.63866666666667</v>
      </c>
      <c r="ER59">
        <v>0</v>
      </c>
      <c r="ES59">
        <v>0</v>
      </c>
      <c r="ET59">
        <v>0</v>
      </c>
      <c r="EU59">
        <v>1759008734.9</v>
      </c>
      <c r="EV59">
        <v>0</v>
      </c>
      <c r="EW59">
        <v>344.108</v>
      </c>
      <c r="EX59">
        <v>12.3230771317773</v>
      </c>
      <c r="EY59">
        <v>-11.80769227160038</v>
      </c>
      <c r="EZ59">
        <v>-8.039999999999999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2.006931</v>
      </c>
      <c r="FP59">
        <v>-0.2702647654784277</v>
      </c>
      <c r="FQ59">
        <v>0.05286678431680897</v>
      </c>
      <c r="FR59">
        <v>1</v>
      </c>
      <c r="FS59">
        <v>345.5529411764706</v>
      </c>
      <c r="FT59">
        <v>-15.59358279957247</v>
      </c>
      <c r="FU59">
        <v>6.364849949440502</v>
      </c>
      <c r="FV59">
        <v>0</v>
      </c>
      <c r="FW59">
        <v>0.18446505</v>
      </c>
      <c r="FX59">
        <v>-0.006247317073171305</v>
      </c>
      <c r="FY59">
        <v>0.0008955894692882451</v>
      </c>
      <c r="FZ59">
        <v>1</v>
      </c>
      <c r="GA59">
        <v>2</v>
      </c>
      <c r="GB59">
        <v>3</v>
      </c>
      <c r="GC59" t="s">
        <v>423</v>
      </c>
      <c r="GD59">
        <v>3.103</v>
      </c>
      <c r="GE59">
        <v>2.72249</v>
      </c>
      <c r="GF59">
        <v>0.08833290000000001</v>
      </c>
      <c r="GG59">
        <v>0.0878116</v>
      </c>
      <c r="GH59">
        <v>0.105599</v>
      </c>
      <c r="GI59">
        <v>0.106462</v>
      </c>
      <c r="GJ59">
        <v>23807.2</v>
      </c>
      <c r="GK59">
        <v>21615.6</v>
      </c>
      <c r="GL59">
        <v>26677.8</v>
      </c>
      <c r="GM59">
        <v>23918.1</v>
      </c>
      <c r="GN59">
        <v>38177.6</v>
      </c>
      <c r="GO59">
        <v>31577.8</v>
      </c>
      <c r="GP59">
        <v>46584.8</v>
      </c>
      <c r="GQ59">
        <v>37823.8</v>
      </c>
      <c r="GR59">
        <v>1.83698</v>
      </c>
      <c r="GS59">
        <v>1.86085</v>
      </c>
      <c r="GT59">
        <v>0.0963137</v>
      </c>
      <c r="GU59">
        <v>0</v>
      </c>
      <c r="GV59">
        <v>28.4315</v>
      </c>
      <c r="GW59">
        <v>999.9</v>
      </c>
      <c r="GX59">
        <v>47.3</v>
      </c>
      <c r="GY59">
        <v>32.1</v>
      </c>
      <c r="GZ59">
        <v>25.1575</v>
      </c>
      <c r="HA59">
        <v>61.2301</v>
      </c>
      <c r="HB59">
        <v>19.9159</v>
      </c>
      <c r="HC59">
        <v>1</v>
      </c>
      <c r="HD59">
        <v>0.131712</v>
      </c>
      <c r="HE59">
        <v>-1.12817</v>
      </c>
      <c r="HF59">
        <v>20.292</v>
      </c>
      <c r="HG59">
        <v>5.22073</v>
      </c>
      <c r="HH59">
        <v>11.98</v>
      </c>
      <c r="HI59">
        <v>4.96505</v>
      </c>
      <c r="HJ59">
        <v>3.27588</v>
      </c>
      <c r="HK59">
        <v>9999</v>
      </c>
      <c r="HL59">
        <v>9999</v>
      </c>
      <c r="HM59">
        <v>9999</v>
      </c>
      <c r="HN59">
        <v>27.7</v>
      </c>
      <c r="HO59">
        <v>1.86431</v>
      </c>
      <c r="HP59">
        <v>1.86046</v>
      </c>
      <c r="HQ59">
        <v>1.85881</v>
      </c>
      <c r="HR59">
        <v>1.86016</v>
      </c>
      <c r="HS59">
        <v>1.8602</v>
      </c>
      <c r="HT59">
        <v>1.85877</v>
      </c>
      <c r="HU59">
        <v>1.85783</v>
      </c>
      <c r="HV59">
        <v>1.85272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-1.566</v>
      </c>
      <c r="IK59">
        <v>0.3163</v>
      </c>
      <c r="IL59">
        <v>-1.253408397979514</v>
      </c>
      <c r="IM59">
        <v>-0.001407418860664216</v>
      </c>
      <c r="IN59">
        <v>1.761737584914558E-06</v>
      </c>
      <c r="IO59">
        <v>-4.339940373715102E-10</v>
      </c>
      <c r="IP59">
        <v>0.01386544786166931</v>
      </c>
      <c r="IQ59">
        <v>0.003157371658100305</v>
      </c>
      <c r="IR59">
        <v>0.0004353711720169284</v>
      </c>
      <c r="IS59">
        <v>-1.853048844677345E-07</v>
      </c>
      <c r="IT59">
        <v>2</v>
      </c>
      <c r="IU59">
        <v>1968</v>
      </c>
      <c r="IV59">
        <v>1</v>
      </c>
      <c r="IW59">
        <v>26</v>
      </c>
      <c r="IX59">
        <v>200318.9</v>
      </c>
      <c r="IY59">
        <v>200319.1</v>
      </c>
      <c r="IZ59">
        <v>1.12915</v>
      </c>
      <c r="JA59">
        <v>2.62695</v>
      </c>
      <c r="JB59">
        <v>1.49658</v>
      </c>
      <c r="JC59">
        <v>2.34863</v>
      </c>
      <c r="JD59">
        <v>1.54907</v>
      </c>
      <c r="JE59">
        <v>2.48291</v>
      </c>
      <c r="JF59">
        <v>38.5995</v>
      </c>
      <c r="JG59">
        <v>24.0175</v>
      </c>
      <c r="JH59">
        <v>18</v>
      </c>
      <c r="JI59">
        <v>464.842</v>
      </c>
      <c r="JJ59">
        <v>492.89</v>
      </c>
      <c r="JK59">
        <v>30.0537</v>
      </c>
      <c r="JL59">
        <v>28.9972</v>
      </c>
      <c r="JM59">
        <v>29.9999</v>
      </c>
      <c r="JN59">
        <v>29.2515</v>
      </c>
      <c r="JO59">
        <v>29.2562</v>
      </c>
      <c r="JP59">
        <v>22.6935</v>
      </c>
      <c r="JQ59">
        <v>8.119109999999999</v>
      </c>
      <c r="JR59">
        <v>100</v>
      </c>
      <c r="JS59">
        <v>30.0528</v>
      </c>
      <c r="JT59">
        <v>420</v>
      </c>
      <c r="JU59">
        <v>23.2357</v>
      </c>
      <c r="JV59">
        <v>101.854</v>
      </c>
      <c r="JW59">
        <v>91.233</v>
      </c>
    </row>
    <row r="60" spans="1:283">
      <c r="A60">
        <v>42</v>
      </c>
      <c r="B60">
        <v>1759008742.1</v>
      </c>
      <c r="C60">
        <v>524.5</v>
      </c>
      <c r="D60" t="s">
        <v>509</v>
      </c>
      <c r="E60" t="s">
        <v>510</v>
      </c>
      <c r="F60">
        <v>5</v>
      </c>
      <c r="G60" t="s">
        <v>488</v>
      </c>
      <c r="H60">
        <v>1759008739.1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14</v>
      </c>
      <c r="AG60">
        <v>3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2.96</v>
      </c>
      <c r="CZ60">
        <v>0.5</v>
      </c>
      <c r="DA60" t="s">
        <v>421</v>
      </c>
      <c r="DB60">
        <v>2</v>
      </c>
      <c r="DC60">
        <v>1759008739.1</v>
      </c>
      <c r="DD60">
        <v>421.9816666666667</v>
      </c>
      <c r="DE60">
        <v>420.0013333333334</v>
      </c>
      <c r="DF60">
        <v>23.39344444444444</v>
      </c>
      <c r="DG60">
        <v>23.21007777777778</v>
      </c>
      <c r="DH60">
        <v>423.5481111111111</v>
      </c>
      <c r="DI60">
        <v>23.07714444444444</v>
      </c>
      <c r="DJ60">
        <v>499.9027777777778</v>
      </c>
      <c r="DK60">
        <v>90.29542222222223</v>
      </c>
      <c r="DL60">
        <v>0.06425592222222222</v>
      </c>
      <c r="DM60">
        <v>29.84292222222222</v>
      </c>
      <c r="DN60">
        <v>30.00207777777777</v>
      </c>
      <c r="DO60">
        <v>999.9000000000001</v>
      </c>
      <c r="DP60">
        <v>0</v>
      </c>
      <c r="DQ60">
        <v>0</v>
      </c>
      <c r="DR60">
        <v>9993.055555555555</v>
      </c>
      <c r="DS60">
        <v>0</v>
      </c>
      <c r="DT60">
        <v>3.843034444444445</v>
      </c>
      <c r="DU60">
        <v>1.98036</v>
      </c>
      <c r="DV60">
        <v>432.0898888888889</v>
      </c>
      <c r="DW60">
        <v>429.9812222222222</v>
      </c>
      <c r="DX60">
        <v>0.1833753333333333</v>
      </c>
      <c r="DY60">
        <v>420.0013333333334</v>
      </c>
      <c r="DZ60">
        <v>23.21007777777778</v>
      </c>
      <c r="EA60">
        <v>2.112322222222222</v>
      </c>
      <c r="EB60">
        <v>2.095762222222222</v>
      </c>
      <c r="EC60">
        <v>18.31241111111111</v>
      </c>
      <c r="ED60">
        <v>18.18702222222222</v>
      </c>
      <c r="EE60">
        <v>0.00500078</v>
      </c>
      <c r="EF60">
        <v>0</v>
      </c>
      <c r="EG60">
        <v>0</v>
      </c>
      <c r="EH60">
        <v>0</v>
      </c>
      <c r="EI60">
        <v>345.0444444444444</v>
      </c>
      <c r="EJ60">
        <v>0.00500078</v>
      </c>
      <c r="EK60">
        <v>-9.033333333333333</v>
      </c>
      <c r="EL60">
        <v>0.2333333333333333</v>
      </c>
      <c r="EM60">
        <v>35.72188888888888</v>
      </c>
      <c r="EN60">
        <v>40.54144444444445</v>
      </c>
      <c r="EO60">
        <v>37.90955555555556</v>
      </c>
      <c r="EP60">
        <v>41.22888888888889</v>
      </c>
      <c r="EQ60">
        <v>38.333</v>
      </c>
      <c r="ER60">
        <v>0</v>
      </c>
      <c r="ES60">
        <v>0</v>
      </c>
      <c r="ET60">
        <v>0</v>
      </c>
      <c r="EU60">
        <v>1759008736.7</v>
      </c>
      <c r="EV60">
        <v>0</v>
      </c>
      <c r="EW60">
        <v>344.1730769230769</v>
      </c>
      <c r="EX60">
        <v>6.93675239302713</v>
      </c>
      <c r="EY60">
        <v>-21.14529913212043</v>
      </c>
      <c r="EZ60">
        <v>-8.411538461538459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2.003805609756097</v>
      </c>
      <c r="FP60">
        <v>-0.1522772822299742</v>
      </c>
      <c r="FQ60">
        <v>0.05019411650726876</v>
      </c>
      <c r="FR60">
        <v>1</v>
      </c>
      <c r="FS60">
        <v>344.8676470588235</v>
      </c>
      <c r="FT60">
        <v>-8.927425431773074</v>
      </c>
      <c r="FU60">
        <v>6.359093562313426</v>
      </c>
      <c r="FV60">
        <v>0</v>
      </c>
      <c r="FW60">
        <v>0.1842601707317073</v>
      </c>
      <c r="FX60">
        <v>-0.006102250871080381</v>
      </c>
      <c r="FY60">
        <v>0.0009656550387056007</v>
      </c>
      <c r="FZ60">
        <v>1</v>
      </c>
      <c r="GA60">
        <v>2</v>
      </c>
      <c r="GB60">
        <v>3</v>
      </c>
      <c r="GC60" t="s">
        <v>423</v>
      </c>
      <c r="GD60">
        <v>3.10317</v>
      </c>
      <c r="GE60">
        <v>2.72247</v>
      </c>
      <c r="GF60">
        <v>0.0883313</v>
      </c>
      <c r="GG60">
        <v>0.0878152</v>
      </c>
      <c r="GH60">
        <v>0.105601</v>
      </c>
      <c r="GI60">
        <v>0.106455</v>
      </c>
      <c r="GJ60">
        <v>23807.2</v>
      </c>
      <c r="GK60">
        <v>21615.5</v>
      </c>
      <c r="GL60">
        <v>26677.8</v>
      </c>
      <c r="GM60">
        <v>23918.2</v>
      </c>
      <c r="GN60">
        <v>38177.7</v>
      </c>
      <c r="GO60">
        <v>31577.9</v>
      </c>
      <c r="GP60">
        <v>46585</v>
      </c>
      <c r="GQ60">
        <v>37823.6</v>
      </c>
      <c r="GR60">
        <v>1.83685</v>
      </c>
      <c r="GS60">
        <v>1.86075</v>
      </c>
      <c r="GT60">
        <v>0.096336</v>
      </c>
      <c r="GU60">
        <v>0</v>
      </c>
      <c r="GV60">
        <v>28.4312</v>
      </c>
      <c r="GW60">
        <v>999.9</v>
      </c>
      <c r="GX60">
        <v>47.3</v>
      </c>
      <c r="GY60">
        <v>32.1</v>
      </c>
      <c r="GZ60">
        <v>25.1538</v>
      </c>
      <c r="HA60">
        <v>61.1801</v>
      </c>
      <c r="HB60">
        <v>19.7035</v>
      </c>
      <c r="HC60">
        <v>1</v>
      </c>
      <c r="HD60">
        <v>0.131667</v>
      </c>
      <c r="HE60">
        <v>-1.1285</v>
      </c>
      <c r="HF60">
        <v>20.292</v>
      </c>
      <c r="HG60">
        <v>5.22088</v>
      </c>
      <c r="HH60">
        <v>11.98</v>
      </c>
      <c r="HI60">
        <v>4.96505</v>
      </c>
      <c r="HJ60">
        <v>3.27593</v>
      </c>
      <c r="HK60">
        <v>9999</v>
      </c>
      <c r="HL60">
        <v>9999</v>
      </c>
      <c r="HM60">
        <v>9999</v>
      </c>
      <c r="HN60">
        <v>27.7</v>
      </c>
      <c r="HO60">
        <v>1.8643</v>
      </c>
      <c r="HP60">
        <v>1.86045</v>
      </c>
      <c r="HQ60">
        <v>1.85881</v>
      </c>
      <c r="HR60">
        <v>1.86014</v>
      </c>
      <c r="HS60">
        <v>1.8602</v>
      </c>
      <c r="HT60">
        <v>1.85875</v>
      </c>
      <c r="HU60">
        <v>1.85782</v>
      </c>
      <c r="HV60">
        <v>1.85272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-1.567</v>
      </c>
      <c r="IK60">
        <v>0.3163</v>
      </c>
      <c r="IL60">
        <v>-1.253408397979514</v>
      </c>
      <c r="IM60">
        <v>-0.001407418860664216</v>
      </c>
      <c r="IN60">
        <v>1.761737584914558E-06</v>
      </c>
      <c r="IO60">
        <v>-4.339940373715102E-10</v>
      </c>
      <c r="IP60">
        <v>0.01386544786166931</v>
      </c>
      <c r="IQ60">
        <v>0.003157371658100305</v>
      </c>
      <c r="IR60">
        <v>0.0004353711720169284</v>
      </c>
      <c r="IS60">
        <v>-1.853048844677345E-07</v>
      </c>
      <c r="IT60">
        <v>2</v>
      </c>
      <c r="IU60">
        <v>1968</v>
      </c>
      <c r="IV60">
        <v>1</v>
      </c>
      <c r="IW60">
        <v>26</v>
      </c>
      <c r="IX60">
        <v>200318.9</v>
      </c>
      <c r="IY60">
        <v>200319.1</v>
      </c>
      <c r="IZ60">
        <v>1.12915</v>
      </c>
      <c r="JA60">
        <v>2.63306</v>
      </c>
      <c r="JB60">
        <v>1.49658</v>
      </c>
      <c r="JC60">
        <v>2.34863</v>
      </c>
      <c r="JD60">
        <v>1.54907</v>
      </c>
      <c r="JE60">
        <v>2.47314</v>
      </c>
      <c r="JF60">
        <v>38.6241</v>
      </c>
      <c r="JG60">
        <v>24.0175</v>
      </c>
      <c r="JH60">
        <v>18</v>
      </c>
      <c r="JI60">
        <v>464.763</v>
      </c>
      <c r="JJ60">
        <v>492.819</v>
      </c>
      <c r="JK60">
        <v>30.0529</v>
      </c>
      <c r="JL60">
        <v>28.996</v>
      </c>
      <c r="JM60">
        <v>29.9999</v>
      </c>
      <c r="JN60">
        <v>29.2504</v>
      </c>
      <c r="JO60">
        <v>29.2556</v>
      </c>
      <c r="JP60">
        <v>22.6921</v>
      </c>
      <c r="JQ60">
        <v>8.119109999999999</v>
      </c>
      <c r="JR60">
        <v>100</v>
      </c>
      <c r="JS60">
        <v>30.0528</v>
      </c>
      <c r="JT60">
        <v>420</v>
      </c>
      <c r="JU60">
        <v>23.2357</v>
      </c>
      <c r="JV60">
        <v>101.855</v>
      </c>
      <c r="JW60">
        <v>91.23269999999999</v>
      </c>
    </row>
    <row r="61" spans="1:283">
      <c r="A61">
        <v>43</v>
      </c>
      <c r="B61">
        <v>1759008744.1</v>
      </c>
      <c r="C61">
        <v>526.5</v>
      </c>
      <c r="D61" t="s">
        <v>511</v>
      </c>
      <c r="E61" t="s">
        <v>512</v>
      </c>
      <c r="F61">
        <v>5</v>
      </c>
      <c r="G61" t="s">
        <v>488</v>
      </c>
      <c r="H61">
        <v>1759008741.1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14</v>
      </c>
      <c r="AG61">
        <v>3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2.96</v>
      </c>
      <c r="CZ61">
        <v>0.5</v>
      </c>
      <c r="DA61" t="s">
        <v>421</v>
      </c>
      <c r="DB61">
        <v>2</v>
      </c>
      <c r="DC61">
        <v>1759008741.1</v>
      </c>
      <c r="DD61">
        <v>421.9934444444445</v>
      </c>
      <c r="DE61">
        <v>419.9931111111111</v>
      </c>
      <c r="DF61">
        <v>23.39306666666667</v>
      </c>
      <c r="DG61">
        <v>23.209</v>
      </c>
      <c r="DH61">
        <v>423.5596666666667</v>
      </c>
      <c r="DI61">
        <v>23.07678888888889</v>
      </c>
      <c r="DJ61">
        <v>499.9840000000001</v>
      </c>
      <c r="DK61">
        <v>90.29515555555557</v>
      </c>
      <c r="DL61">
        <v>0.06422968888888889</v>
      </c>
      <c r="DM61">
        <v>29.84267777777778</v>
      </c>
      <c r="DN61">
        <v>30.00223333333334</v>
      </c>
      <c r="DO61">
        <v>999.9000000000001</v>
      </c>
      <c r="DP61">
        <v>0</v>
      </c>
      <c r="DQ61">
        <v>0</v>
      </c>
      <c r="DR61">
        <v>10007.92222222222</v>
      </c>
      <c r="DS61">
        <v>0</v>
      </c>
      <c r="DT61">
        <v>3.845226666666667</v>
      </c>
      <c r="DU61">
        <v>2.000274444444444</v>
      </c>
      <c r="DV61">
        <v>432.1016666666667</v>
      </c>
      <c r="DW61">
        <v>429.9723333333333</v>
      </c>
      <c r="DX61">
        <v>0.1840858888888889</v>
      </c>
      <c r="DY61">
        <v>419.9931111111111</v>
      </c>
      <c r="DZ61">
        <v>23.209</v>
      </c>
      <c r="EA61">
        <v>2.112281111111111</v>
      </c>
      <c r="EB61">
        <v>2.095658888888889</v>
      </c>
      <c r="EC61">
        <v>18.31211111111111</v>
      </c>
      <c r="ED61">
        <v>18.18623333333333</v>
      </c>
      <c r="EE61">
        <v>0.00500078</v>
      </c>
      <c r="EF61">
        <v>0</v>
      </c>
      <c r="EG61">
        <v>0</v>
      </c>
      <c r="EH61">
        <v>0</v>
      </c>
      <c r="EI61">
        <v>345.1</v>
      </c>
      <c r="EJ61">
        <v>0.00500078</v>
      </c>
      <c r="EK61">
        <v>-14.64444444444445</v>
      </c>
      <c r="EL61">
        <v>-0.5333333333333334</v>
      </c>
      <c r="EM61">
        <v>35.72888888888888</v>
      </c>
      <c r="EN61">
        <v>40.48577777777777</v>
      </c>
      <c r="EO61">
        <v>37.90955555555556</v>
      </c>
      <c r="EP61">
        <v>41.13155555555555</v>
      </c>
      <c r="EQ61">
        <v>38.24288888888889</v>
      </c>
      <c r="ER61">
        <v>0</v>
      </c>
      <c r="ES61">
        <v>0</v>
      </c>
      <c r="ET61">
        <v>0</v>
      </c>
      <c r="EU61">
        <v>1759008738.5</v>
      </c>
      <c r="EV61">
        <v>0</v>
      </c>
      <c r="EW61">
        <v>343.952</v>
      </c>
      <c r="EX61">
        <v>16.87692295136374</v>
      </c>
      <c r="EY61">
        <v>-44.83846134944308</v>
      </c>
      <c r="EZ61">
        <v>-9.548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2.00114425</v>
      </c>
      <c r="FP61">
        <v>-0.1649724202626681</v>
      </c>
      <c r="FQ61">
        <v>0.05098743403464719</v>
      </c>
      <c r="FR61">
        <v>1</v>
      </c>
      <c r="FS61">
        <v>344.5205882352942</v>
      </c>
      <c r="FT61">
        <v>0.1115356183076117</v>
      </c>
      <c r="FU61">
        <v>5.971293061845969</v>
      </c>
      <c r="FV61">
        <v>1</v>
      </c>
      <c r="FW61">
        <v>0.1843111</v>
      </c>
      <c r="FX61">
        <v>-0.003287977485928842</v>
      </c>
      <c r="FY61">
        <v>0.001048706531876293</v>
      </c>
      <c r="FZ61">
        <v>1</v>
      </c>
      <c r="GA61">
        <v>3</v>
      </c>
      <c r="GB61">
        <v>3</v>
      </c>
      <c r="GC61" t="s">
        <v>481</v>
      </c>
      <c r="GD61">
        <v>3.10312</v>
      </c>
      <c r="GE61">
        <v>2.72234</v>
      </c>
      <c r="GF61">
        <v>0.08833729999999999</v>
      </c>
      <c r="GG61">
        <v>0.0878193</v>
      </c>
      <c r="GH61">
        <v>0.1056</v>
      </c>
      <c r="GI61">
        <v>0.106451</v>
      </c>
      <c r="GJ61">
        <v>23807.2</v>
      </c>
      <c r="GK61">
        <v>21615.5</v>
      </c>
      <c r="GL61">
        <v>26678</v>
      </c>
      <c r="GM61">
        <v>23918.2</v>
      </c>
      <c r="GN61">
        <v>38177.8</v>
      </c>
      <c r="GO61">
        <v>31577.9</v>
      </c>
      <c r="GP61">
        <v>46585</v>
      </c>
      <c r="GQ61">
        <v>37823.5</v>
      </c>
      <c r="GR61">
        <v>1.83695</v>
      </c>
      <c r="GS61">
        <v>1.86085</v>
      </c>
      <c r="GT61">
        <v>0.09642539999999999</v>
      </c>
      <c r="GU61">
        <v>0</v>
      </c>
      <c r="GV61">
        <v>28.4312</v>
      </c>
      <c r="GW61">
        <v>999.9</v>
      </c>
      <c r="GX61">
        <v>47.3</v>
      </c>
      <c r="GY61">
        <v>32.1</v>
      </c>
      <c r="GZ61">
        <v>25.1547</v>
      </c>
      <c r="HA61">
        <v>61.2501</v>
      </c>
      <c r="HB61">
        <v>19.7075</v>
      </c>
      <c r="HC61">
        <v>1</v>
      </c>
      <c r="HD61">
        <v>0.131496</v>
      </c>
      <c r="HE61">
        <v>-1.12864</v>
      </c>
      <c r="HF61">
        <v>20.292</v>
      </c>
      <c r="HG61">
        <v>5.22073</v>
      </c>
      <c r="HH61">
        <v>11.98</v>
      </c>
      <c r="HI61">
        <v>4.965</v>
      </c>
      <c r="HJ61">
        <v>3.27598</v>
      </c>
      <c r="HK61">
        <v>9999</v>
      </c>
      <c r="HL61">
        <v>9999</v>
      </c>
      <c r="HM61">
        <v>9999</v>
      </c>
      <c r="HN61">
        <v>27.7</v>
      </c>
      <c r="HO61">
        <v>1.86429</v>
      </c>
      <c r="HP61">
        <v>1.86045</v>
      </c>
      <c r="HQ61">
        <v>1.85881</v>
      </c>
      <c r="HR61">
        <v>1.86014</v>
      </c>
      <c r="HS61">
        <v>1.8602</v>
      </c>
      <c r="HT61">
        <v>1.85875</v>
      </c>
      <c r="HU61">
        <v>1.85782</v>
      </c>
      <c r="HV61">
        <v>1.85272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-1.566</v>
      </c>
      <c r="IK61">
        <v>0.3163</v>
      </c>
      <c r="IL61">
        <v>-1.253408397979514</v>
      </c>
      <c r="IM61">
        <v>-0.001407418860664216</v>
      </c>
      <c r="IN61">
        <v>1.761737584914558E-06</v>
      </c>
      <c r="IO61">
        <v>-4.339940373715102E-10</v>
      </c>
      <c r="IP61">
        <v>0.01386544786166931</v>
      </c>
      <c r="IQ61">
        <v>0.003157371658100305</v>
      </c>
      <c r="IR61">
        <v>0.0004353711720169284</v>
      </c>
      <c r="IS61">
        <v>-1.853048844677345E-07</v>
      </c>
      <c r="IT61">
        <v>2</v>
      </c>
      <c r="IU61">
        <v>1968</v>
      </c>
      <c r="IV61">
        <v>1</v>
      </c>
      <c r="IW61">
        <v>26</v>
      </c>
      <c r="IX61">
        <v>200319</v>
      </c>
      <c r="IY61">
        <v>200319.2</v>
      </c>
      <c r="IZ61">
        <v>1.12915</v>
      </c>
      <c r="JA61">
        <v>2.64038</v>
      </c>
      <c r="JB61">
        <v>1.49658</v>
      </c>
      <c r="JC61">
        <v>2.34863</v>
      </c>
      <c r="JD61">
        <v>1.54907</v>
      </c>
      <c r="JE61">
        <v>2.37061</v>
      </c>
      <c r="JF61">
        <v>38.5995</v>
      </c>
      <c r="JG61">
        <v>24.0087</v>
      </c>
      <c r="JH61">
        <v>18</v>
      </c>
      <c r="JI61">
        <v>464.811</v>
      </c>
      <c r="JJ61">
        <v>492.875</v>
      </c>
      <c r="JK61">
        <v>30.052</v>
      </c>
      <c r="JL61">
        <v>28.9947</v>
      </c>
      <c r="JM61">
        <v>29.9998</v>
      </c>
      <c r="JN61">
        <v>29.2492</v>
      </c>
      <c r="JO61">
        <v>29.2544</v>
      </c>
      <c r="JP61">
        <v>22.6923</v>
      </c>
      <c r="JQ61">
        <v>8.119109999999999</v>
      </c>
      <c r="JR61">
        <v>100</v>
      </c>
      <c r="JS61">
        <v>30.0528</v>
      </c>
      <c r="JT61">
        <v>420</v>
      </c>
      <c r="JU61">
        <v>23.2357</v>
      </c>
      <c r="JV61">
        <v>101.855</v>
      </c>
      <c r="JW61">
        <v>91.23260000000001</v>
      </c>
    </row>
    <row r="62" spans="1:283">
      <c r="A62">
        <v>44</v>
      </c>
      <c r="B62">
        <v>1759008746.1</v>
      </c>
      <c r="C62">
        <v>528.5</v>
      </c>
      <c r="D62" t="s">
        <v>513</v>
      </c>
      <c r="E62" t="s">
        <v>514</v>
      </c>
      <c r="F62">
        <v>5</v>
      </c>
      <c r="G62" t="s">
        <v>488</v>
      </c>
      <c r="H62">
        <v>1759008743.1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14</v>
      </c>
      <c r="AG62">
        <v>3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2.96</v>
      </c>
      <c r="CZ62">
        <v>0.5</v>
      </c>
      <c r="DA62" t="s">
        <v>421</v>
      </c>
      <c r="DB62">
        <v>2</v>
      </c>
      <c r="DC62">
        <v>1759008743.1</v>
      </c>
      <c r="DD62">
        <v>422.008</v>
      </c>
      <c r="DE62">
        <v>420.0056666666666</v>
      </c>
      <c r="DF62">
        <v>23.39301111111111</v>
      </c>
      <c r="DG62">
        <v>23.20747777777778</v>
      </c>
      <c r="DH62">
        <v>423.5744444444445</v>
      </c>
      <c r="DI62">
        <v>23.07672222222222</v>
      </c>
      <c r="DJ62">
        <v>500.048</v>
      </c>
      <c r="DK62">
        <v>90.29526666666666</v>
      </c>
      <c r="DL62">
        <v>0.06418086666666666</v>
      </c>
      <c r="DM62">
        <v>29.843</v>
      </c>
      <c r="DN62">
        <v>30.00255555555556</v>
      </c>
      <c r="DO62">
        <v>999.9000000000001</v>
      </c>
      <c r="DP62">
        <v>0</v>
      </c>
      <c r="DQ62">
        <v>0</v>
      </c>
      <c r="DR62">
        <v>10009.85555555556</v>
      </c>
      <c r="DS62">
        <v>0</v>
      </c>
      <c r="DT62">
        <v>3.845226666666667</v>
      </c>
      <c r="DU62">
        <v>2.002401111111111</v>
      </c>
      <c r="DV62">
        <v>432.1165555555556</v>
      </c>
      <c r="DW62">
        <v>429.9844444444444</v>
      </c>
      <c r="DX62">
        <v>0.1855461111111111</v>
      </c>
      <c r="DY62">
        <v>420.0056666666666</v>
      </c>
      <c r="DZ62">
        <v>23.20747777777778</v>
      </c>
      <c r="EA62">
        <v>2.112277777777778</v>
      </c>
      <c r="EB62">
        <v>2.095524444444445</v>
      </c>
      <c r="EC62">
        <v>18.31207777777778</v>
      </c>
      <c r="ED62">
        <v>18.18518888888889</v>
      </c>
      <c r="EE62">
        <v>0.00500078</v>
      </c>
      <c r="EF62">
        <v>0</v>
      </c>
      <c r="EG62">
        <v>0</v>
      </c>
      <c r="EH62">
        <v>0</v>
      </c>
      <c r="EI62">
        <v>342.9222222222222</v>
      </c>
      <c r="EJ62">
        <v>0.00500078</v>
      </c>
      <c r="EK62">
        <v>-15.77777777777778</v>
      </c>
      <c r="EL62">
        <v>-1.011111111111111</v>
      </c>
      <c r="EM62">
        <v>35.72888888888889</v>
      </c>
      <c r="EN62">
        <v>40.42333333333333</v>
      </c>
      <c r="EO62">
        <v>37.77077777777778</v>
      </c>
      <c r="EP62">
        <v>41.06211111111111</v>
      </c>
      <c r="EQ62">
        <v>38.20122222222222</v>
      </c>
      <c r="ER62">
        <v>0</v>
      </c>
      <c r="ES62">
        <v>0</v>
      </c>
      <c r="ET62">
        <v>0</v>
      </c>
      <c r="EU62">
        <v>1759008740.9</v>
      </c>
      <c r="EV62">
        <v>0</v>
      </c>
      <c r="EW62">
        <v>344.6400000000001</v>
      </c>
      <c r="EX62">
        <v>14.538461325908</v>
      </c>
      <c r="EY62">
        <v>-33.53076905980853</v>
      </c>
      <c r="EZ62">
        <v>-11.044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2.000886097560975</v>
      </c>
      <c r="FP62">
        <v>-0.1547157491289192</v>
      </c>
      <c r="FQ62">
        <v>0.04994461434273108</v>
      </c>
      <c r="FR62">
        <v>1</v>
      </c>
      <c r="FS62">
        <v>344.2058823529412</v>
      </c>
      <c r="FT62">
        <v>6.591291157833555</v>
      </c>
      <c r="FU62">
        <v>5.8703112041201</v>
      </c>
      <c r="FV62">
        <v>0</v>
      </c>
      <c r="FW62">
        <v>0.1845640975609756</v>
      </c>
      <c r="FX62">
        <v>0.001929972125435393</v>
      </c>
      <c r="FY62">
        <v>0.001296636113176728</v>
      </c>
      <c r="FZ62">
        <v>1</v>
      </c>
      <c r="GA62">
        <v>2</v>
      </c>
      <c r="GB62">
        <v>3</v>
      </c>
      <c r="GC62" t="s">
        <v>423</v>
      </c>
      <c r="GD62">
        <v>3.10303</v>
      </c>
      <c r="GE62">
        <v>2.72212</v>
      </c>
      <c r="GF62">
        <v>0.0883398</v>
      </c>
      <c r="GG62">
        <v>0.0878129</v>
      </c>
      <c r="GH62">
        <v>0.105597</v>
      </c>
      <c r="GI62">
        <v>0.106452</v>
      </c>
      <c r="GJ62">
        <v>23807.1</v>
      </c>
      <c r="GK62">
        <v>21615.5</v>
      </c>
      <c r="GL62">
        <v>26677.9</v>
      </c>
      <c r="GM62">
        <v>23918.1</v>
      </c>
      <c r="GN62">
        <v>38177.8</v>
      </c>
      <c r="GO62">
        <v>31577.8</v>
      </c>
      <c r="GP62">
        <v>46585</v>
      </c>
      <c r="GQ62">
        <v>37823.4</v>
      </c>
      <c r="GR62">
        <v>1.83725</v>
      </c>
      <c r="GS62">
        <v>1.86073</v>
      </c>
      <c r="GT62">
        <v>0.09628390000000001</v>
      </c>
      <c r="GU62">
        <v>0</v>
      </c>
      <c r="GV62">
        <v>28.4312</v>
      </c>
      <c r="GW62">
        <v>999.9</v>
      </c>
      <c r="GX62">
        <v>47.3</v>
      </c>
      <c r="GY62">
        <v>32.1</v>
      </c>
      <c r="GZ62">
        <v>25.1541</v>
      </c>
      <c r="HA62">
        <v>61.2001</v>
      </c>
      <c r="HB62">
        <v>19.9038</v>
      </c>
      <c r="HC62">
        <v>1</v>
      </c>
      <c r="HD62">
        <v>0.13122</v>
      </c>
      <c r="HE62">
        <v>-1.13197</v>
      </c>
      <c r="HF62">
        <v>20.2919</v>
      </c>
      <c r="HG62">
        <v>5.22073</v>
      </c>
      <c r="HH62">
        <v>11.98</v>
      </c>
      <c r="HI62">
        <v>4.96485</v>
      </c>
      <c r="HJ62">
        <v>3.27593</v>
      </c>
      <c r="HK62">
        <v>9999</v>
      </c>
      <c r="HL62">
        <v>9999</v>
      </c>
      <c r="HM62">
        <v>9999</v>
      </c>
      <c r="HN62">
        <v>27.7</v>
      </c>
      <c r="HO62">
        <v>1.86429</v>
      </c>
      <c r="HP62">
        <v>1.86043</v>
      </c>
      <c r="HQ62">
        <v>1.85882</v>
      </c>
      <c r="HR62">
        <v>1.86014</v>
      </c>
      <c r="HS62">
        <v>1.8602</v>
      </c>
      <c r="HT62">
        <v>1.85874</v>
      </c>
      <c r="HU62">
        <v>1.85781</v>
      </c>
      <c r="HV62">
        <v>1.85272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-1.566</v>
      </c>
      <c r="IK62">
        <v>0.3163</v>
      </c>
      <c r="IL62">
        <v>-1.253408397979514</v>
      </c>
      <c r="IM62">
        <v>-0.001407418860664216</v>
      </c>
      <c r="IN62">
        <v>1.761737584914558E-06</v>
      </c>
      <c r="IO62">
        <v>-4.339940373715102E-10</v>
      </c>
      <c r="IP62">
        <v>0.01386544786166931</v>
      </c>
      <c r="IQ62">
        <v>0.003157371658100305</v>
      </c>
      <c r="IR62">
        <v>0.0004353711720169284</v>
      </c>
      <c r="IS62">
        <v>-1.853048844677345E-07</v>
      </c>
      <c r="IT62">
        <v>2</v>
      </c>
      <c r="IU62">
        <v>1968</v>
      </c>
      <c r="IV62">
        <v>1</v>
      </c>
      <c r="IW62">
        <v>26</v>
      </c>
      <c r="IX62">
        <v>200319</v>
      </c>
      <c r="IY62">
        <v>200319.2</v>
      </c>
      <c r="IZ62">
        <v>1.12793</v>
      </c>
      <c r="JA62">
        <v>2.62817</v>
      </c>
      <c r="JB62">
        <v>1.49658</v>
      </c>
      <c r="JC62">
        <v>2.34863</v>
      </c>
      <c r="JD62">
        <v>1.54785</v>
      </c>
      <c r="JE62">
        <v>2.48291</v>
      </c>
      <c r="JF62">
        <v>38.5995</v>
      </c>
      <c r="JG62">
        <v>24.0175</v>
      </c>
      <c r="JH62">
        <v>18</v>
      </c>
      <c r="JI62">
        <v>464.977</v>
      </c>
      <c r="JJ62">
        <v>492.785</v>
      </c>
      <c r="JK62">
        <v>30.0511</v>
      </c>
      <c r="JL62">
        <v>28.994</v>
      </c>
      <c r="JM62">
        <v>29.9998</v>
      </c>
      <c r="JN62">
        <v>29.2486</v>
      </c>
      <c r="JO62">
        <v>29.2535</v>
      </c>
      <c r="JP62">
        <v>22.6961</v>
      </c>
      <c r="JQ62">
        <v>8.119109999999999</v>
      </c>
      <c r="JR62">
        <v>100</v>
      </c>
      <c r="JS62">
        <v>30.0504</v>
      </c>
      <c r="JT62">
        <v>420</v>
      </c>
      <c r="JU62">
        <v>23.2357</v>
      </c>
      <c r="JV62">
        <v>101.855</v>
      </c>
      <c r="JW62">
        <v>91.2324</v>
      </c>
    </row>
    <row r="63" spans="1:283">
      <c r="A63">
        <v>45</v>
      </c>
      <c r="B63">
        <v>1759008748.1</v>
      </c>
      <c r="C63">
        <v>530.5</v>
      </c>
      <c r="D63" t="s">
        <v>515</v>
      </c>
      <c r="E63" t="s">
        <v>516</v>
      </c>
      <c r="F63">
        <v>5</v>
      </c>
      <c r="G63" t="s">
        <v>488</v>
      </c>
      <c r="H63">
        <v>1759008745.1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14</v>
      </c>
      <c r="AG63">
        <v>3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2.96</v>
      </c>
      <c r="CZ63">
        <v>0.5</v>
      </c>
      <c r="DA63" t="s">
        <v>421</v>
      </c>
      <c r="DB63">
        <v>2</v>
      </c>
      <c r="DC63">
        <v>1759008745.1</v>
      </c>
      <c r="DD63">
        <v>422.0114444444445</v>
      </c>
      <c r="DE63">
        <v>420.0038888888889</v>
      </c>
      <c r="DF63">
        <v>23.39235555555555</v>
      </c>
      <c r="DG63">
        <v>23.20634444444444</v>
      </c>
      <c r="DH63">
        <v>423.5781111111111</v>
      </c>
      <c r="DI63">
        <v>23.07606666666667</v>
      </c>
      <c r="DJ63">
        <v>500.035</v>
      </c>
      <c r="DK63">
        <v>90.29621111111111</v>
      </c>
      <c r="DL63">
        <v>0.06407202222222222</v>
      </c>
      <c r="DM63">
        <v>29.84278888888889</v>
      </c>
      <c r="DN63">
        <v>30.00227777777777</v>
      </c>
      <c r="DO63">
        <v>999.9000000000001</v>
      </c>
      <c r="DP63">
        <v>0</v>
      </c>
      <c r="DQ63">
        <v>0</v>
      </c>
      <c r="DR63">
        <v>10010.68888888889</v>
      </c>
      <c r="DS63">
        <v>0</v>
      </c>
      <c r="DT63">
        <v>3.842362222222222</v>
      </c>
      <c r="DU63">
        <v>2.007765555555555</v>
      </c>
      <c r="DV63">
        <v>432.1197777777778</v>
      </c>
      <c r="DW63">
        <v>429.9821111111111</v>
      </c>
      <c r="DX63">
        <v>0.1860177777777778</v>
      </c>
      <c r="DY63">
        <v>420.0038888888889</v>
      </c>
      <c r="DZ63">
        <v>23.20634444444444</v>
      </c>
      <c r="EA63">
        <v>2.112241111111111</v>
      </c>
      <c r="EB63">
        <v>2.095444444444444</v>
      </c>
      <c r="EC63">
        <v>18.31178888888889</v>
      </c>
      <c r="ED63">
        <v>18.18457777777778</v>
      </c>
      <c r="EE63">
        <v>0.00500078</v>
      </c>
      <c r="EF63">
        <v>0</v>
      </c>
      <c r="EG63">
        <v>0</v>
      </c>
      <c r="EH63">
        <v>0</v>
      </c>
      <c r="EI63">
        <v>345.6222222222223</v>
      </c>
      <c r="EJ63">
        <v>0.00500078</v>
      </c>
      <c r="EK63">
        <v>-18.32222222222223</v>
      </c>
      <c r="EL63">
        <v>-1.1</v>
      </c>
      <c r="EM63">
        <v>35.715</v>
      </c>
      <c r="EN63">
        <v>40.36777777777777</v>
      </c>
      <c r="EO63">
        <v>37.736</v>
      </c>
      <c r="EP63">
        <v>40.95811111111111</v>
      </c>
      <c r="EQ63">
        <v>38.13877777777778</v>
      </c>
      <c r="ER63">
        <v>0</v>
      </c>
      <c r="ES63">
        <v>0</v>
      </c>
      <c r="ET63">
        <v>0</v>
      </c>
      <c r="EU63">
        <v>1759008742.7</v>
      </c>
      <c r="EV63">
        <v>0</v>
      </c>
      <c r="EW63">
        <v>344.9769230769231</v>
      </c>
      <c r="EX63">
        <v>9.4974356148524</v>
      </c>
      <c r="EY63">
        <v>-32.00341866086347</v>
      </c>
      <c r="EZ63">
        <v>-11.93461538461539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2.00288875</v>
      </c>
      <c r="FP63">
        <v>-0.1228981238273959</v>
      </c>
      <c r="FQ63">
        <v>0.05066696153251642</v>
      </c>
      <c r="FR63">
        <v>1</v>
      </c>
      <c r="FS63">
        <v>344.4852941176471</v>
      </c>
      <c r="FT63">
        <v>7.74789926877641</v>
      </c>
      <c r="FU63">
        <v>5.921353797557426</v>
      </c>
      <c r="FV63">
        <v>0</v>
      </c>
      <c r="FW63">
        <v>0.184547625</v>
      </c>
      <c r="FX63">
        <v>0.005354172607879864</v>
      </c>
      <c r="FY63">
        <v>0.001309690701797566</v>
      </c>
      <c r="FZ63">
        <v>1</v>
      </c>
      <c r="GA63">
        <v>2</v>
      </c>
      <c r="GB63">
        <v>3</v>
      </c>
      <c r="GC63" t="s">
        <v>423</v>
      </c>
      <c r="GD63">
        <v>3.10306</v>
      </c>
      <c r="GE63">
        <v>2.72215</v>
      </c>
      <c r="GF63">
        <v>0.0883396</v>
      </c>
      <c r="GG63">
        <v>0.0878149</v>
      </c>
      <c r="GH63">
        <v>0.105595</v>
      </c>
      <c r="GI63">
        <v>0.106456</v>
      </c>
      <c r="GJ63">
        <v>23807.2</v>
      </c>
      <c r="GK63">
        <v>21615.5</v>
      </c>
      <c r="GL63">
        <v>26678</v>
      </c>
      <c r="GM63">
        <v>23918.1</v>
      </c>
      <c r="GN63">
        <v>38177.9</v>
      </c>
      <c r="GO63">
        <v>31577.9</v>
      </c>
      <c r="GP63">
        <v>46584.9</v>
      </c>
      <c r="GQ63">
        <v>37823.6</v>
      </c>
      <c r="GR63">
        <v>1.8373</v>
      </c>
      <c r="GS63">
        <v>1.86077</v>
      </c>
      <c r="GT63">
        <v>0.09621680000000001</v>
      </c>
      <c r="GU63">
        <v>0</v>
      </c>
      <c r="GV63">
        <v>28.4312</v>
      </c>
      <c r="GW63">
        <v>999.9</v>
      </c>
      <c r="GX63">
        <v>47.3</v>
      </c>
      <c r="GY63">
        <v>32.1</v>
      </c>
      <c r="GZ63">
        <v>25.1542</v>
      </c>
      <c r="HA63">
        <v>61.2401</v>
      </c>
      <c r="HB63">
        <v>19.7636</v>
      </c>
      <c r="HC63">
        <v>1</v>
      </c>
      <c r="HD63">
        <v>0.131103</v>
      </c>
      <c r="HE63">
        <v>-1.13076</v>
      </c>
      <c r="HF63">
        <v>20.292</v>
      </c>
      <c r="HG63">
        <v>5.22073</v>
      </c>
      <c r="HH63">
        <v>11.98</v>
      </c>
      <c r="HI63">
        <v>4.965</v>
      </c>
      <c r="HJ63">
        <v>3.27595</v>
      </c>
      <c r="HK63">
        <v>9999</v>
      </c>
      <c r="HL63">
        <v>9999</v>
      </c>
      <c r="HM63">
        <v>9999</v>
      </c>
      <c r="HN63">
        <v>27.7</v>
      </c>
      <c r="HO63">
        <v>1.8643</v>
      </c>
      <c r="HP63">
        <v>1.86043</v>
      </c>
      <c r="HQ63">
        <v>1.85882</v>
      </c>
      <c r="HR63">
        <v>1.86014</v>
      </c>
      <c r="HS63">
        <v>1.86019</v>
      </c>
      <c r="HT63">
        <v>1.85873</v>
      </c>
      <c r="HU63">
        <v>1.85779</v>
      </c>
      <c r="HV63">
        <v>1.85272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-1.567</v>
      </c>
      <c r="IK63">
        <v>0.3162</v>
      </c>
      <c r="IL63">
        <v>-1.253408397979514</v>
      </c>
      <c r="IM63">
        <v>-0.001407418860664216</v>
      </c>
      <c r="IN63">
        <v>1.761737584914558E-06</v>
      </c>
      <c r="IO63">
        <v>-4.339940373715102E-10</v>
      </c>
      <c r="IP63">
        <v>0.01386544786166931</v>
      </c>
      <c r="IQ63">
        <v>0.003157371658100305</v>
      </c>
      <c r="IR63">
        <v>0.0004353711720169284</v>
      </c>
      <c r="IS63">
        <v>-1.853048844677345E-07</v>
      </c>
      <c r="IT63">
        <v>2</v>
      </c>
      <c r="IU63">
        <v>1968</v>
      </c>
      <c r="IV63">
        <v>1</v>
      </c>
      <c r="IW63">
        <v>26</v>
      </c>
      <c r="IX63">
        <v>200319</v>
      </c>
      <c r="IY63">
        <v>200319.2</v>
      </c>
      <c r="IZ63">
        <v>1.12915</v>
      </c>
      <c r="JA63">
        <v>2.63062</v>
      </c>
      <c r="JB63">
        <v>1.49658</v>
      </c>
      <c r="JC63">
        <v>2.34863</v>
      </c>
      <c r="JD63">
        <v>1.54907</v>
      </c>
      <c r="JE63">
        <v>2.49634</v>
      </c>
      <c r="JF63">
        <v>38.5995</v>
      </c>
      <c r="JG63">
        <v>24.0175</v>
      </c>
      <c r="JH63">
        <v>18</v>
      </c>
      <c r="JI63">
        <v>464.996</v>
      </c>
      <c r="JJ63">
        <v>492.81</v>
      </c>
      <c r="JK63">
        <v>30.0505</v>
      </c>
      <c r="JL63">
        <v>28.9929</v>
      </c>
      <c r="JM63">
        <v>29.9999</v>
      </c>
      <c r="JN63">
        <v>29.2473</v>
      </c>
      <c r="JO63">
        <v>29.2525</v>
      </c>
      <c r="JP63">
        <v>22.693</v>
      </c>
      <c r="JQ63">
        <v>8.119109999999999</v>
      </c>
      <c r="JR63">
        <v>100</v>
      </c>
      <c r="JS63">
        <v>30.0504</v>
      </c>
      <c r="JT63">
        <v>420</v>
      </c>
      <c r="JU63">
        <v>23.2357</v>
      </c>
      <c r="JV63">
        <v>101.855</v>
      </c>
      <c r="JW63">
        <v>91.23269999999999</v>
      </c>
    </row>
    <row r="64" spans="1:283">
      <c r="A64">
        <v>46</v>
      </c>
      <c r="B64">
        <v>1759008750.1</v>
      </c>
      <c r="C64">
        <v>532.5</v>
      </c>
      <c r="D64" t="s">
        <v>517</v>
      </c>
      <c r="E64" t="s">
        <v>518</v>
      </c>
      <c r="F64">
        <v>5</v>
      </c>
      <c r="G64" t="s">
        <v>488</v>
      </c>
      <c r="H64">
        <v>1759008747.1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14</v>
      </c>
      <c r="AG64">
        <v>3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2.96</v>
      </c>
      <c r="CZ64">
        <v>0.5</v>
      </c>
      <c r="DA64" t="s">
        <v>421</v>
      </c>
      <c r="DB64">
        <v>2</v>
      </c>
      <c r="DC64">
        <v>1759008747.1</v>
      </c>
      <c r="DD64">
        <v>422.0077777777777</v>
      </c>
      <c r="DE64">
        <v>419.9854444444445</v>
      </c>
      <c r="DF64">
        <v>23.39108888888889</v>
      </c>
      <c r="DG64">
        <v>23.20598888888889</v>
      </c>
      <c r="DH64">
        <v>423.5744444444445</v>
      </c>
      <c r="DI64">
        <v>23.0748</v>
      </c>
      <c r="DJ64">
        <v>500.02</v>
      </c>
      <c r="DK64">
        <v>90.2976</v>
      </c>
      <c r="DL64">
        <v>0.06404506666666666</v>
      </c>
      <c r="DM64">
        <v>29.84215555555556</v>
      </c>
      <c r="DN64">
        <v>29.99996666666667</v>
      </c>
      <c r="DO64">
        <v>999.9000000000001</v>
      </c>
      <c r="DP64">
        <v>0</v>
      </c>
      <c r="DQ64">
        <v>0</v>
      </c>
      <c r="DR64">
        <v>10002.35</v>
      </c>
      <c r="DS64">
        <v>0</v>
      </c>
      <c r="DT64">
        <v>3.84017</v>
      </c>
      <c r="DU64">
        <v>2.022444444444444</v>
      </c>
      <c r="DV64">
        <v>432.1154444444444</v>
      </c>
      <c r="DW64">
        <v>429.9631111111111</v>
      </c>
      <c r="DX64">
        <v>0.1850732222222222</v>
      </c>
      <c r="DY64">
        <v>419.9854444444445</v>
      </c>
      <c r="DZ64">
        <v>23.20598888888889</v>
      </c>
      <c r="EA64">
        <v>2.112157777777778</v>
      </c>
      <c r="EB64">
        <v>2.095445555555555</v>
      </c>
      <c r="EC64">
        <v>18.31115555555556</v>
      </c>
      <c r="ED64">
        <v>18.18458888888889</v>
      </c>
      <c r="EE64">
        <v>0.00500078</v>
      </c>
      <c r="EF64">
        <v>0</v>
      </c>
      <c r="EG64">
        <v>0</v>
      </c>
      <c r="EH64">
        <v>0</v>
      </c>
      <c r="EI64">
        <v>346.8</v>
      </c>
      <c r="EJ64">
        <v>0.00500078</v>
      </c>
      <c r="EK64">
        <v>-16.62222222222222</v>
      </c>
      <c r="EL64">
        <v>-1.144444444444445</v>
      </c>
      <c r="EM64">
        <v>35.68733333333333</v>
      </c>
      <c r="EN64">
        <v>40.29844444444445</v>
      </c>
      <c r="EO64">
        <v>37.93722222222222</v>
      </c>
      <c r="EP64">
        <v>40.90255555555556</v>
      </c>
      <c r="EQ64">
        <v>38.17344444444445</v>
      </c>
      <c r="ER64">
        <v>0</v>
      </c>
      <c r="ES64">
        <v>0</v>
      </c>
      <c r="ET64">
        <v>0</v>
      </c>
      <c r="EU64">
        <v>1759008744.5</v>
      </c>
      <c r="EV64">
        <v>0</v>
      </c>
      <c r="EW64">
        <v>346.096</v>
      </c>
      <c r="EX64">
        <v>12.96153805878793</v>
      </c>
      <c r="EY64">
        <v>-43.15384591434596</v>
      </c>
      <c r="EZ64">
        <v>-12.864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2.003193414634147</v>
      </c>
      <c r="FP64">
        <v>0.005504947735192834</v>
      </c>
      <c r="FQ64">
        <v>0.04994435936362295</v>
      </c>
      <c r="FR64">
        <v>1</v>
      </c>
      <c r="FS64">
        <v>344.5470588235294</v>
      </c>
      <c r="FT64">
        <v>14.93048124419926</v>
      </c>
      <c r="FU64">
        <v>5.385723791770765</v>
      </c>
      <c r="FV64">
        <v>0</v>
      </c>
      <c r="FW64">
        <v>0.1844126585365854</v>
      </c>
      <c r="FX64">
        <v>0.003638550522648154</v>
      </c>
      <c r="FY64">
        <v>0.001347953527637741</v>
      </c>
      <c r="FZ64">
        <v>1</v>
      </c>
      <c r="GA64">
        <v>2</v>
      </c>
      <c r="GB64">
        <v>3</v>
      </c>
      <c r="GC64" t="s">
        <v>423</v>
      </c>
      <c r="GD64">
        <v>3.10306</v>
      </c>
      <c r="GE64">
        <v>2.72226</v>
      </c>
      <c r="GF64">
        <v>0.0883356</v>
      </c>
      <c r="GG64">
        <v>0.08782420000000001</v>
      </c>
      <c r="GH64">
        <v>0.105593</v>
      </c>
      <c r="GI64">
        <v>0.106455</v>
      </c>
      <c r="GJ64">
        <v>23807.2</v>
      </c>
      <c r="GK64">
        <v>21615.4</v>
      </c>
      <c r="GL64">
        <v>26677.9</v>
      </c>
      <c r="GM64">
        <v>23918.3</v>
      </c>
      <c r="GN64">
        <v>38178.1</v>
      </c>
      <c r="GO64">
        <v>31578</v>
      </c>
      <c r="GP64">
        <v>46585</v>
      </c>
      <c r="GQ64">
        <v>37823.7</v>
      </c>
      <c r="GR64">
        <v>1.837</v>
      </c>
      <c r="GS64">
        <v>1.86092</v>
      </c>
      <c r="GT64">
        <v>0.0960901</v>
      </c>
      <c r="GU64">
        <v>0</v>
      </c>
      <c r="GV64">
        <v>28.4322</v>
      </c>
      <c r="GW64">
        <v>999.9</v>
      </c>
      <c r="GX64">
        <v>47.3</v>
      </c>
      <c r="GY64">
        <v>32.1</v>
      </c>
      <c r="GZ64">
        <v>25.1559</v>
      </c>
      <c r="HA64">
        <v>61.3101</v>
      </c>
      <c r="HB64">
        <v>19.6875</v>
      </c>
      <c r="HC64">
        <v>1</v>
      </c>
      <c r="HD64">
        <v>0.131138</v>
      </c>
      <c r="HE64">
        <v>-1.13243</v>
      </c>
      <c r="HF64">
        <v>20.292</v>
      </c>
      <c r="HG64">
        <v>5.22088</v>
      </c>
      <c r="HH64">
        <v>11.98</v>
      </c>
      <c r="HI64">
        <v>4.96515</v>
      </c>
      <c r="HJ64">
        <v>3.27598</v>
      </c>
      <c r="HK64">
        <v>9999</v>
      </c>
      <c r="HL64">
        <v>9999</v>
      </c>
      <c r="HM64">
        <v>9999</v>
      </c>
      <c r="HN64">
        <v>27.7</v>
      </c>
      <c r="HO64">
        <v>1.86429</v>
      </c>
      <c r="HP64">
        <v>1.86044</v>
      </c>
      <c r="HQ64">
        <v>1.85881</v>
      </c>
      <c r="HR64">
        <v>1.86012</v>
      </c>
      <c r="HS64">
        <v>1.86019</v>
      </c>
      <c r="HT64">
        <v>1.85872</v>
      </c>
      <c r="HU64">
        <v>1.85779</v>
      </c>
      <c r="HV64">
        <v>1.85272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-1.566</v>
      </c>
      <c r="IK64">
        <v>0.3162</v>
      </c>
      <c r="IL64">
        <v>-1.253408397979514</v>
      </c>
      <c r="IM64">
        <v>-0.001407418860664216</v>
      </c>
      <c r="IN64">
        <v>1.761737584914558E-06</v>
      </c>
      <c r="IO64">
        <v>-4.339940373715102E-10</v>
      </c>
      <c r="IP64">
        <v>0.01386544786166931</v>
      </c>
      <c r="IQ64">
        <v>0.003157371658100305</v>
      </c>
      <c r="IR64">
        <v>0.0004353711720169284</v>
      </c>
      <c r="IS64">
        <v>-1.853048844677345E-07</v>
      </c>
      <c r="IT64">
        <v>2</v>
      </c>
      <c r="IU64">
        <v>1968</v>
      </c>
      <c r="IV64">
        <v>1</v>
      </c>
      <c r="IW64">
        <v>26</v>
      </c>
      <c r="IX64">
        <v>200319.1</v>
      </c>
      <c r="IY64">
        <v>200319.3</v>
      </c>
      <c r="IZ64">
        <v>1.12915</v>
      </c>
      <c r="JA64">
        <v>2.6416</v>
      </c>
      <c r="JB64">
        <v>1.49658</v>
      </c>
      <c r="JC64">
        <v>2.34863</v>
      </c>
      <c r="JD64">
        <v>1.54907</v>
      </c>
      <c r="JE64">
        <v>2.42065</v>
      </c>
      <c r="JF64">
        <v>38.6241</v>
      </c>
      <c r="JG64">
        <v>24.0087</v>
      </c>
      <c r="JH64">
        <v>18</v>
      </c>
      <c r="JI64">
        <v>464.817</v>
      </c>
      <c r="JJ64">
        <v>492.899</v>
      </c>
      <c r="JK64">
        <v>30.0498</v>
      </c>
      <c r="JL64">
        <v>28.9916</v>
      </c>
      <c r="JM64">
        <v>29.9999</v>
      </c>
      <c r="JN64">
        <v>29.246</v>
      </c>
      <c r="JO64">
        <v>29.2513</v>
      </c>
      <c r="JP64">
        <v>22.6921</v>
      </c>
      <c r="JQ64">
        <v>8.119109999999999</v>
      </c>
      <c r="JR64">
        <v>100</v>
      </c>
      <c r="JS64">
        <v>30.1444</v>
      </c>
      <c r="JT64">
        <v>420</v>
      </c>
      <c r="JU64">
        <v>23.2357</v>
      </c>
      <c r="JV64">
        <v>101.855</v>
      </c>
      <c r="JW64">
        <v>91.23309999999999</v>
      </c>
    </row>
    <row r="65" spans="1:283">
      <c r="A65">
        <v>47</v>
      </c>
      <c r="B65">
        <v>1759008752.1</v>
      </c>
      <c r="C65">
        <v>534.5</v>
      </c>
      <c r="D65" t="s">
        <v>519</v>
      </c>
      <c r="E65" t="s">
        <v>520</v>
      </c>
      <c r="F65">
        <v>5</v>
      </c>
      <c r="G65" t="s">
        <v>488</v>
      </c>
      <c r="H65">
        <v>1759008749.1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14</v>
      </c>
      <c r="AG65">
        <v>3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2.96</v>
      </c>
      <c r="CZ65">
        <v>0.5</v>
      </c>
      <c r="DA65" t="s">
        <v>421</v>
      </c>
      <c r="DB65">
        <v>2</v>
      </c>
      <c r="DC65">
        <v>1759008749.1</v>
      </c>
      <c r="DD65">
        <v>421.9982222222222</v>
      </c>
      <c r="DE65">
        <v>419.9877777777778</v>
      </c>
      <c r="DF65">
        <v>23.39011111111111</v>
      </c>
      <c r="DG65">
        <v>23.20598888888889</v>
      </c>
      <c r="DH65">
        <v>423.5646666666667</v>
      </c>
      <c r="DI65">
        <v>23.07385555555555</v>
      </c>
      <c r="DJ65">
        <v>499.985</v>
      </c>
      <c r="DK65">
        <v>90.29822222222222</v>
      </c>
      <c r="DL65">
        <v>0.06420416666666667</v>
      </c>
      <c r="DM65">
        <v>29.84135555555556</v>
      </c>
      <c r="DN65">
        <v>29.9985</v>
      </c>
      <c r="DO65">
        <v>999.9000000000001</v>
      </c>
      <c r="DP65">
        <v>0</v>
      </c>
      <c r="DQ65">
        <v>0</v>
      </c>
      <c r="DR65">
        <v>9987.5</v>
      </c>
      <c r="DS65">
        <v>0</v>
      </c>
      <c r="DT65">
        <v>3.843034444444445</v>
      </c>
      <c r="DU65">
        <v>2.010454444444445</v>
      </c>
      <c r="DV65">
        <v>432.105</v>
      </c>
      <c r="DW65">
        <v>429.9654444444444</v>
      </c>
      <c r="DX65">
        <v>0.1840997777777778</v>
      </c>
      <c r="DY65">
        <v>419.9877777777778</v>
      </c>
      <c r="DZ65">
        <v>23.20598888888889</v>
      </c>
      <c r="EA65">
        <v>2.112084444444445</v>
      </c>
      <c r="EB65">
        <v>2.095458888888889</v>
      </c>
      <c r="EC65">
        <v>18.31061111111111</v>
      </c>
      <c r="ED65">
        <v>18.18471111111111</v>
      </c>
      <c r="EE65">
        <v>0.00500078</v>
      </c>
      <c r="EF65">
        <v>0</v>
      </c>
      <c r="EG65">
        <v>0</v>
      </c>
      <c r="EH65">
        <v>0</v>
      </c>
      <c r="EI65">
        <v>346.1111111111111</v>
      </c>
      <c r="EJ65">
        <v>0.00500078</v>
      </c>
      <c r="EK65">
        <v>-14.98888888888889</v>
      </c>
      <c r="EL65">
        <v>-0.911111111111111</v>
      </c>
      <c r="EM65">
        <v>35.68044444444445</v>
      </c>
      <c r="EN65">
        <v>40.24988888888889</v>
      </c>
      <c r="EO65">
        <v>37.88855555555555</v>
      </c>
      <c r="EP65">
        <v>40.85400000000001</v>
      </c>
      <c r="EQ65">
        <v>38.19411111111111</v>
      </c>
      <c r="ER65">
        <v>0</v>
      </c>
      <c r="ES65">
        <v>0</v>
      </c>
      <c r="ET65">
        <v>0</v>
      </c>
      <c r="EU65">
        <v>1759008746.9</v>
      </c>
      <c r="EV65">
        <v>0</v>
      </c>
      <c r="EW65">
        <v>346.0119999999999</v>
      </c>
      <c r="EX65">
        <v>-0.2230771663156415</v>
      </c>
      <c r="EY65">
        <v>-5.976922988962163</v>
      </c>
      <c r="EZ65">
        <v>-13.7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1.993571</v>
      </c>
      <c r="FP65">
        <v>0.09164015009380333</v>
      </c>
      <c r="FQ65">
        <v>0.04605804521470705</v>
      </c>
      <c r="FR65">
        <v>1</v>
      </c>
      <c r="FS65">
        <v>345.5117647058824</v>
      </c>
      <c r="FT65">
        <v>15.17799833733521</v>
      </c>
      <c r="FU65">
        <v>5.499933941094326</v>
      </c>
      <c r="FV65">
        <v>0</v>
      </c>
      <c r="FW65">
        <v>0.18441375</v>
      </c>
      <c r="FX65">
        <v>0.001918424015008791</v>
      </c>
      <c r="FY65">
        <v>0.001365628001140867</v>
      </c>
      <c r="FZ65">
        <v>1</v>
      </c>
      <c r="GA65">
        <v>2</v>
      </c>
      <c r="GB65">
        <v>3</v>
      </c>
      <c r="GC65" t="s">
        <v>423</v>
      </c>
      <c r="GD65">
        <v>3.10282</v>
      </c>
      <c r="GE65">
        <v>2.7225</v>
      </c>
      <c r="GF65">
        <v>0.0883375</v>
      </c>
      <c r="GG65">
        <v>0.087827</v>
      </c>
      <c r="GH65">
        <v>0.105591</v>
      </c>
      <c r="GI65">
        <v>0.106453</v>
      </c>
      <c r="GJ65">
        <v>23807.2</v>
      </c>
      <c r="GK65">
        <v>21615.3</v>
      </c>
      <c r="GL65">
        <v>26677.9</v>
      </c>
      <c r="GM65">
        <v>23918.3</v>
      </c>
      <c r="GN65">
        <v>38178.3</v>
      </c>
      <c r="GO65">
        <v>31578</v>
      </c>
      <c r="GP65">
        <v>46585.2</v>
      </c>
      <c r="GQ65">
        <v>37823.6</v>
      </c>
      <c r="GR65">
        <v>1.83665</v>
      </c>
      <c r="GS65">
        <v>1.86105</v>
      </c>
      <c r="GT65">
        <v>0.0961572</v>
      </c>
      <c r="GU65">
        <v>0</v>
      </c>
      <c r="GV65">
        <v>28.4334</v>
      </c>
      <c r="GW65">
        <v>999.9</v>
      </c>
      <c r="GX65">
        <v>47.3</v>
      </c>
      <c r="GY65">
        <v>32.1</v>
      </c>
      <c r="GZ65">
        <v>25.1556</v>
      </c>
      <c r="HA65">
        <v>61.3801</v>
      </c>
      <c r="HB65">
        <v>19.9679</v>
      </c>
      <c r="HC65">
        <v>1</v>
      </c>
      <c r="HD65">
        <v>0.131156</v>
      </c>
      <c r="HE65">
        <v>-1.34926</v>
      </c>
      <c r="HF65">
        <v>20.2901</v>
      </c>
      <c r="HG65">
        <v>5.22103</v>
      </c>
      <c r="HH65">
        <v>11.98</v>
      </c>
      <c r="HI65">
        <v>4.96505</v>
      </c>
      <c r="HJ65">
        <v>3.27595</v>
      </c>
      <c r="HK65">
        <v>9999</v>
      </c>
      <c r="HL65">
        <v>9999</v>
      </c>
      <c r="HM65">
        <v>9999</v>
      </c>
      <c r="HN65">
        <v>27.7</v>
      </c>
      <c r="HO65">
        <v>1.86429</v>
      </c>
      <c r="HP65">
        <v>1.86044</v>
      </c>
      <c r="HQ65">
        <v>1.85881</v>
      </c>
      <c r="HR65">
        <v>1.8601</v>
      </c>
      <c r="HS65">
        <v>1.8602</v>
      </c>
      <c r="HT65">
        <v>1.85873</v>
      </c>
      <c r="HU65">
        <v>1.85778</v>
      </c>
      <c r="HV65">
        <v>1.85272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-1.566</v>
      </c>
      <c r="IK65">
        <v>0.3162</v>
      </c>
      <c r="IL65">
        <v>-1.253408397979514</v>
      </c>
      <c r="IM65">
        <v>-0.001407418860664216</v>
      </c>
      <c r="IN65">
        <v>1.761737584914558E-06</v>
      </c>
      <c r="IO65">
        <v>-4.339940373715102E-10</v>
      </c>
      <c r="IP65">
        <v>0.01386544786166931</v>
      </c>
      <c r="IQ65">
        <v>0.003157371658100305</v>
      </c>
      <c r="IR65">
        <v>0.0004353711720169284</v>
      </c>
      <c r="IS65">
        <v>-1.853048844677345E-07</v>
      </c>
      <c r="IT65">
        <v>2</v>
      </c>
      <c r="IU65">
        <v>1968</v>
      </c>
      <c r="IV65">
        <v>1</v>
      </c>
      <c r="IW65">
        <v>26</v>
      </c>
      <c r="IX65">
        <v>200319.1</v>
      </c>
      <c r="IY65">
        <v>200319.3</v>
      </c>
      <c r="IZ65">
        <v>1.12793</v>
      </c>
      <c r="JA65">
        <v>2.63062</v>
      </c>
      <c r="JB65">
        <v>1.49658</v>
      </c>
      <c r="JC65">
        <v>2.34863</v>
      </c>
      <c r="JD65">
        <v>1.54907</v>
      </c>
      <c r="JE65">
        <v>2.44141</v>
      </c>
      <c r="JF65">
        <v>38.6241</v>
      </c>
      <c r="JG65">
        <v>24.0087</v>
      </c>
      <c r="JH65">
        <v>18</v>
      </c>
      <c r="JI65">
        <v>464.609</v>
      </c>
      <c r="JJ65">
        <v>492.971</v>
      </c>
      <c r="JK65">
        <v>30.0572</v>
      </c>
      <c r="JL65">
        <v>28.9904</v>
      </c>
      <c r="JM65">
        <v>29.9999</v>
      </c>
      <c r="JN65">
        <v>29.2448</v>
      </c>
      <c r="JO65">
        <v>29.25</v>
      </c>
      <c r="JP65">
        <v>22.691</v>
      </c>
      <c r="JQ65">
        <v>8.119109999999999</v>
      </c>
      <c r="JR65">
        <v>100</v>
      </c>
      <c r="JS65">
        <v>30.1444</v>
      </c>
      <c r="JT65">
        <v>420</v>
      </c>
      <c r="JU65">
        <v>23.2357</v>
      </c>
      <c r="JV65">
        <v>101.855</v>
      </c>
      <c r="JW65">
        <v>91.2329</v>
      </c>
    </row>
    <row r="66" spans="1:283">
      <c r="A66">
        <v>48</v>
      </c>
      <c r="B66">
        <v>1759008754.1</v>
      </c>
      <c r="C66">
        <v>536.5</v>
      </c>
      <c r="D66" t="s">
        <v>521</v>
      </c>
      <c r="E66" t="s">
        <v>522</v>
      </c>
      <c r="F66">
        <v>5</v>
      </c>
      <c r="G66" t="s">
        <v>488</v>
      </c>
      <c r="H66">
        <v>1759008751.1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14</v>
      </c>
      <c r="AG66">
        <v>3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2.96</v>
      </c>
      <c r="CZ66">
        <v>0.5</v>
      </c>
      <c r="DA66" t="s">
        <v>421</v>
      </c>
      <c r="DB66">
        <v>2</v>
      </c>
      <c r="DC66">
        <v>1759008751.1</v>
      </c>
      <c r="DD66">
        <v>422.0026666666666</v>
      </c>
      <c r="DE66">
        <v>420.0195555555556</v>
      </c>
      <c r="DF66">
        <v>23.38944444444444</v>
      </c>
      <c r="DG66">
        <v>23.20583333333333</v>
      </c>
      <c r="DH66">
        <v>423.569</v>
      </c>
      <c r="DI66">
        <v>23.07321111111111</v>
      </c>
      <c r="DJ66">
        <v>499.9320000000001</v>
      </c>
      <c r="DK66">
        <v>90.29782222222222</v>
      </c>
      <c r="DL66">
        <v>0.06442648888888887</v>
      </c>
      <c r="DM66">
        <v>29.84012222222222</v>
      </c>
      <c r="DN66">
        <v>29.99844444444444</v>
      </c>
      <c r="DO66">
        <v>999.9000000000001</v>
      </c>
      <c r="DP66">
        <v>0</v>
      </c>
      <c r="DQ66">
        <v>0</v>
      </c>
      <c r="DR66">
        <v>9980.07</v>
      </c>
      <c r="DS66">
        <v>0</v>
      </c>
      <c r="DT66">
        <v>3.848091111111112</v>
      </c>
      <c r="DU66">
        <v>1.983103333333333</v>
      </c>
      <c r="DV66">
        <v>432.1094444444445</v>
      </c>
      <c r="DW66">
        <v>429.9978888888888</v>
      </c>
      <c r="DX66">
        <v>0.183592</v>
      </c>
      <c r="DY66">
        <v>420.0195555555556</v>
      </c>
      <c r="DZ66">
        <v>23.20583333333333</v>
      </c>
      <c r="EA66">
        <v>2.112014444444445</v>
      </c>
      <c r="EB66">
        <v>2.095435555555555</v>
      </c>
      <c r="EC66">
        <v>18.3101</v>
      </c>
      <c r="ED66">
        <v>18.18453333333333</v>
      </c>
      <c r="EE66">
        <v>0.00500078</v>
      </c>
      <c r="EF66">
        <v>0</v>
      </c>
      <c r="EG66">
        <v>0</v>
      </c>
      <c r="EH66">
        <v>0</v>
      </c>
      <c r="EI66">
        <v>344.0222222222222</v>
      </c>
      <c r="EJ66">
        <v>0.00500078</v>
      </c>
      <c r="EK66">
        <v>-12.95555555555556</v>
      </c>
      <c r="EL66">
        <v>-0.9111111111111112</v>
      </c>
      <c r="EM66">
        <v>35.66666666666666</v>
      </c>
      <c r="EN66">
        <v>40.18044444444445</v>
      </c>
      <c r="EO66">
        <v>38.09688888888889</v>
      </c>
      <c r="EP66">
        <v>40.77066666666666</v>
      </c>
      <c r="EQ66">
        <v>38.26355555555555</v>
      </c>
      <c r="ER66">
        <v>0</v>
      </c>
      <c r="ES66">
        <v>0</v>
      </c>
      <c r="ET66">
        <v>0</v>
      </c>
      <c r="EU66">
        <v>1759008748.7</v>
      </c>
      <c r="EV66">
        <v>0</v>
      </c>
      <c r="EW66">
        <v>345.0153846153847</v>
      </c>
      <c r="EX66">
        <v>-21.23076941239199</v>
      </c>
      <c r="EY66">
        <v>4.994871842182758</v>
      </c>
      <c r="EZ66">
        <v>-13.55769230769231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1.982872439024391</v>
      </c>
      <c r="FP66">
        <v>0.1210047386759571</v>
      </c>
      <c r="FQ66">
        <v>0.04348980024969622</v>
      </c>
      <c r="FR66">
        <v>1</v>
      </c>
      <c r="FS66">
        <v>344.9794117647058</v>
      </c>
      <c r="FT66">
        <v>3.121466661845042</v>
      </c>
      <c r="FU66">
        <v>5.97414918440347</v>
      </c>
      <c r="FV66">
        <v>0</v>
      </c>
      <c r="FW66">
        <v>0.1843435853658537</v>
      </c>
      <c r="FX66">
        <v>0.0006160766550522635</v>
      </c>
      <c r="FY66">
        <v>0.001370285157711481</v>
      </c>
      <c r="FZ66">
        <v>1</v>
      </c>
      <c r="GA66">
        <v>2</v>
      </c>
      <c r="GB66">
        <v>3</v>
      </c>
      <c r="GC66" t="s">
        <v>423</v>
      </c>
      <c r="GD66">
        <v>3.10294</v>
      </c>
      <c r="GE66">
        <v>2.72259</v>
      </c>
      <c r="GF66">
        <v>0.0883453</v>
      </c>
      <c r="GG66">
        <v>0.0878207</v>
      </c>
      <c r="GH66">
        <v>0.10559</v>
      </c>
      <c r="GI66">
        <v>0.106449</v>
      </c>
      <c r="GJ66">
        <v>23807.1</v>
      </c>
      <c r="GK66">
        <v>21615.5</v>
      </c>
      <c r="GL66">
        <v>26678.1</v>
      </c>
      <c r="GM66">
        <v>23918.3</v>
      </c>
      <c r="GN66">
        <v>38178.5</v>
      </c>
      <c r="GO66">
        <v>31578</v>
      </c>
      <c r="GP66">
        <v>46585.4</v>
      </c>
      <c r="GQ66">
        <v>37823.5</v>
      </c>
      <c r="GR66">
        <v>1.83695</v>
      </c>
      <c r="GS66">
        <v>1.86073</v>
      </c>
      <c r="GT66">
        <v>0.0960529</v>
      </c>
      <c r="GU66">
        <v>0</v>
      </c>
      <c r="GV66">
        <v>28.4337</v>
      </c>
      <c r="GW66">
        <v>999.9</v>
      </c>
      <c r="GX66">
        <v>47.3</v>
      </c>
      <c r="GY66">
        <v>32.1</v>
      </c>
      <c r="GZ66">
        <v>25.1554</v>
      </c>
      <c r="HA66">
        <v>61.2101</v>
      </c>
      <c r="HB66">
        <v>19.9038</v>
      </c>
      <c r="HC66">
        <v>1</v>
      </c>
      <c r="HD66">
        <v>0.131199</v>
      </c>
      <c r="HE66">
        <v>-1.49282</v>
      </c>
      <c r="HF66">
        <v>20.2889</v>
      </c>
      <c r="HG66">
        <v>5.22073</v>
      </c>
      <c r="HH66">
        <v>11.98</v>
      </c>
      <c r="HI66">
        <v>4.96525</v>
      </c>
      <c r="HJ66">
        <v>3.27593</v>
      </c>
      <c r="HK66">
        <v>9999</v>
      </c>
      <c r="HL66">
        <v>9999</v>
      </c>
      <c r="HM66">
        <v>9999</v>
      </c>
      <c r="HN66">
        <v>27.7</v>
      </c>
      <c r="HO66">
        <v>1.86429</v>
      </c>
      <c r="HP66">
        <v>1.86044</v>
      </c>
      <c r="HQ66">
        <v>1.85882</v>
      </c>
      <c r="HR66">
        <v>1.86011</v>
      </c>
      <c r="HS66">
        <v>1.8602</v>
      </c>
      <c r="HT66">
        <v>1.85872</v>
      </c>
      <c r="HU66">
        <v>1.85778</v>
      </c>
      <c r="HV66">
        <v>1.85272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-1.566</v>
      </c>
      <c r="IK66">
        <v>0.3162</v>
      </c>
      <c r="IL66">
        <v>-1.253408397979514</v>
      </c>
      <c r="IM66">
        <v>-0.001407418860664216</v>
      </c>
      <c r="IN66">
        <v>1.761737584914558E-06</v>
      </c>
      <c r="IO66">
        <v>-4.339940373715102E-10</v>
      </c>
      <c r="IP66">
        <v>0.01386544786166931</v>
      </c>
      <c r="IQ66">
        <v>0.003157371658100305</v>
      </c>
      <c r="IR66">
        <v>0.0004353711720169284</v>
      </c>
      <c r="IS66">
        <v>-1.853048844677345E-07</v>
      </c>
      <c r="IT66">
        <v>2</v>
      </c>
      <c r="IU66">
        <v>1968</v>
      </c>
      <c r="IV66">
        <v>1</v>
      </c>
      <c r="IW66">
        <v>26</v>
      </c>
      <c r="IX66">
        <v>200319.1</v>
      </c>
      <c r="IY66">
        <v>200319.3</v>
      </c>
      <c r="IZ66">
        <v>1.12915</v>
      </c>
      <c r="JA66">
        <v>2.63062</v>
      </c>
      <c r="JB66">
        <v>1.49658</v>
      </c>
      <c r="JC66">
        <v>2.34863</v>
      </c>
      <c r="JD66">
        <v>1.54785</v>
      </c>
      <c r="JE66">
        <v>2.5061</v>
      </c>
      <c r="JF66">
        <v>38.6241</v>
      </c>
      <c r="JG66">
        <v>24.0175</v>
      </c>
      <c r="JH66">
        <v>18</v>
      </c>
      <c r="JI66">
        <v>464.774</v>
      </c>
      <c r="JJ66">
        <v>492.746</v>
      </c>
      <c r="JK66">
        <v>30.0915</v>
      </c>
      <c r="JL66">
        <v>28.9891</v>
      </c>
      <c r="JM66">
        <v>30</v>
      </c>
      <c r="JN66">
        <v>29.244</v>
      </c>
      <c r="JO66">
        <v>29.2488</v>
      </c>
      <c r="JP66">
        <v>22.6931</v>
      </c>
      <c r="JQ66">
        <v>8.119109999999999</v>
      </c>
      <c r="JR66">
        <v>100</v>
      </c>
      <c r="JS66">
        <v>30.1444</v>
      </c>
      <c r="JT66">
        <v>420</v>
      </c>
      <c r="JU66">
        <v>23.2357</v>
      </c>
      <c r="JV66">
        <v>101.856</v>
      </c>
      <c r="JW66">
        <v>91.2329</v>
      </c>
    </row>
    <row r="67" spans="1:283">
      <c r="A67">
        <v>49</v>
      </c>
      <c r="B67">
        <v>1759008756.1</v>
      </c>
      <c r="C67">
        <v>538.5</v>
      </c>
      <c r="D67" t="s">
        <v>523</v>
      </c>
      <c r="E67" t="s">
        <v>524</v>
      </c>
      <c r="F67">
        <v>5</v>
      </c>
      <c r="G67" t="s">
        <v>488</v>
      </c>
      <c r="H67">
        <v>1759008753.1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14</v>
      </c>
      <c r="AG67">
        <v>3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2.96</v>
      </c>
      <c r="CZ67">
        <v>0.5</v>
      </c>
      <c r="DA67" t="s">
        <v>421</v>
      </c>
      <c r="DB67">
        <v>2</v>
      </c>
      <c r="DC67">
        <v>1759008753.1</v>
      </c>
      <c r="DD67">
        <v>422.0037777777777</v>
      </c>
      <c r="DE67">
        <v>420.0295555555556</v>
      </c>
      <c r="DF67">
        <v>23.38897777777778</v>
      </c>
      <c r="DG67">
        <v>23.20484444444445</v>
      </c>
      <c r="DH67">
        <v>423.57</v>
      </c>
      <c r="DI67">
        <v>23.07277777777778</v>
      </c>
      <c r="DJ67">
        <v>499.9365555555556</v>
      </c>
      <c r="DK67">
        <v>90.29738888888889</v>
      </c>
      <c r="DL67">
        <v>0.06447837777777779</v>
      </c>
      <c r="DM67">
        <v>29.83864444444444</v>
      </c>
      <c r="DN67">
        <v>29.99793333333334</v>
      </c>
      <c r="DO67">
        <v>999.9000000000001</v>
      </c>
      <c r="DP67">
        <v>0</v>
      </c>
      <c r="DQ67">
        <v>0</v>
      </c>
      <c r="DR67">
        <v>9987.497777777777</v>
      </c>
      <c r="DS67">
        <v>0</v>
      </c>
      <c r="DT67">
        <v>3.850283333333333</v>
      </c>
      <c r="DU67">
        <v>1.974206666666666</v>
      </c>
      <c r="DV67">
        <v>432.1102222222223</v>
      </c>
      <c r="DW67">
        <v>430.0077777777778</v>
      </c>
      <c r="DX67">
        <v>0.1841405555555556</v>
      </c>
      <c r="DY67">
        <v>420.0295555555556</v>
      </c>
      <c r="DZ67">
        <v>23.20484444444445</v>
      </c>
      <c r="EA67">
        <v>2.111963333333333</v>
      </c>
      <c r="EB67">
        <v>2.095334444444445</v>
      </c>
      <c r="EC67">
        <v>18.30971111111111</v>
      </c>
      <c r="ED67">
        <v>18.18376666666667</v>
      </c>
      <c r="EE67">
        <v>0.00500078</v>
      </c>
      <c r="EF67">
        <v>0</v>
      </c>
      <c r="EG67">
        <v>0</v>
      </c>
      <c r="EH67">
        <v>0</v>
      </c>
      <c r="EI67">
        <v>344.0888888888888</v>
      </c>
      <c r="EJ67">
        <v>0.00500078</v>
      </c>
      <c r="EK67">
        <v>-13.16666666666667</v>
      </c>
      <c r="EL67">
        <v>-0.4888888888888888</v>
      </c>
      <c r="EM67">
        <v>35.67355555555556</v>
      </c>
      <c r="EN67">
        <v>40.11788888888888</v>
      </c>
      <c r="EO67">
        <v>37.80533333333334</v>
      </c>
      <c r="EP67">
        <v>40.68055555555556</v>
      </c>
      <c r="EQ67">
        <v>38.22888888888889</v>
      </c>
      <c r="ER67">
        <v>0</v>
      </c>
      <c r="ES67">
        <v>0</v>
      </c>
      <c r="ET67">
        <v>0</v>
      </c>
      <c r="EU67">
        <v>1759008750.5</v>
      </c>
      <c r="EV67">
        <v>0</v>
      </c>
      <c r="EW67">
        <v>345.2479999999999</v>
      </c>
      <c r="EX67">
        <v>0.03076917565417304</v>
      </c>
      <c r="EY67">
        <v>14.7846153602093</v>
      </c>
      <c r="EZ67">
        <v>-14.432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1.98724775</v>
      </c>
      <c r="FP67">
        <v>0.1225579362101282</v>
      </c>
      <c r="FQ67">
        <v>0.04194338830420714</v>
      </c>
      <c r="FR67">
        <v>1</v>
      </c>
      <c r="FS67">
        <v>345.2</v>
      </c>
      <c r="FT67">
        <v>-7.153552475229061</v>
      </c>
      <c r="FU67">
        <v>6.173663227538317</v>
      </c>
      <c r="FV67">
        <v>0</v>
      </c>
      <c r="FW67">
        <v>0.184357625</v>
      </c>
      <c r="FX67">
        <v>0.001161061913695756</v>
      </c>
      <c r="FY67">
        <v>0.001381148302817261</v>
      </c>
      <c r="FZ67">
        <v>1</v>
      </c>
      <c r="GA67">
        <v>2</v>
      </c>
      <c r="GB67">
        <v>3</v>
      </c>
      <c r="GC67" t="s">
        <v>423</v>
      </c>
      <c r="GD67">
        <v>3.10322</v>
      </c>
      <c r="GE67">
        <v>2.72241</v>
      </c>
      <c r="GF67">
        <v>0.0883413</v>
      </c>
      <c r="GG67">
        <v>0.0878149</v>
      </c>
      <c r="GH67">
        <v>0.105588</v>
      </c>
      <c r="GI67">
        <v>0.106444</v>
      </c>
      <c r="GJ67">
        <v>23807.3</v>
      </c>
      <c r="GK67">
        <v>21615.7</v>
      </c>
      <c r="GL67">
        <v>26678.1</v>
      </c>
      <c r="GM67">
        <v>23918.3</v>
      </c>
      <c r="GN67">
        <v>38178.6</v>
      </c>
      <c r="GO67">
        <v>31578.4</v>
      </c>
      <c r="GP67">
        <v>46585.5</v>
      </c>
      <c r="GQ67">
        <v>37823.7</v>
      </c>
      <c r="GR67">
        <v>1.83725</v>
      </c>
      <c r="GS67">
        <v>1.86057</v>
      </c>
      <c r="GT67">
        <v>0.0956878</v>
      </c>
      <c r="GU67">
        <v>0</v>
      </c>
      <c r="GV67">
        <v>28.4337</v>
      </c>
      <c r="GW67">
        <v>999.9</v>
      </c>
      <c r="GX67">
        <v>47.3</v>
      </c>
      <c r="GY67">
        <v>32.1</v>
      </c>
      <c r="GZ67">
        <v>25.1566</v>
      </c>
      <c r="HA67">
        <v>61.1901</v>
      </c>
      <c r="HB67">
        <v>19.7276</v>
      </c>
      <c r="HC67">
        <v>1</v>
      </c>
      <c r="HD67">
        <v>0.131227</v>
      </c>
      <c r="HE67">
        <v>-1.38618</v>
      </c>
      <c r="HF67">
        <v>20.2899</v>
      </c>
      <c r="HG67">
        <v>5.22073</v>
      </c>
      <c r="HH67">
        <v>11.98</v>
      </c>
      <c r="HI67">
        <v>4.9654</v>
      </c>
      <c r="HJ67">
        <v>3.27593</v>
      </c>
      <c r="HK67">
        <v>9999</v>
      </c>
      <c r="HL67">
        <v>9999</v>
      </c>
      <c r="HM67">
        <v>9999</v>
      </c>
      <c r="HN67">
        <v>27.7</v>
      </c>
      <c r="HO67">
        <v>1.86428</v>
      </c>
      <c r="HP67">
        <v>1.86041</v>
      </c>
      <c r="HQ67">
        <v>1.85883</v>
      </c>
      <c r="HR67">
        <v>1.86011</v>
      </c>
      <c r="HS67">
        <v>1.8602</v>
      </c>
      <c r="HT67">
        <v>1.85871</v>
      </c>
      <c r="HU67">
        <v>1.85777</v>
      </c>
      <c r="HV67">
        <v>1.85272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-1.567</v>
      </c>
      <c r="IK67">
        <v>0.3162</v>
      </c>
      <c r="IL67">
        <v>-1.253408397979514</v>
      </c>
      <c r="IM67">
        <v>-0.001407418860664216</v>
      </c>
      <c r="IN67">
        <v>1.761737584914558E-06</v>
      </c>
      <c r="IO67">
        <v>-4.339940373715102E-10</v>
      </c>
      <c r="IP67">
        <v>0.01386544786166931</v>
      </c>
      <c r="IQ67">
        <v>0.003157371658100305</v>
      </c>
      <c r="IR67">
        <v>0.0004353711720169284</v>
      </c>
      <c r="IS67">
        <v>-1.853048844677345E-07</v>
      </c>
      <c r="IT67">
        <v>2</v>
      </c>
      <c r="IU67">
        <v>1968</v>
      </c>
      <c r="IV67">
        <v>1</v>
      </c>
      <c r="IW67">
        <v>26</v>
      </c>
      <c r="IX67">
        <v>200319.2</v>
      </c>
      <c r="IY67">
        <v>200319.4</v>
      </c>
      <c r="IZ67">
        <v>1.12915</v>
      </c>
      <c r="JA67">
        <v>2.63672</v>
      </c>
      <c r="JB67">
        <v>1.49658</v>
      </c>
      <c r="JC67">
        <v>2.34741</v>
      </c>
      <c r="JD67">
        <v>1.54907</v>
      </c>
      <c r="JE67">
        <v>2.44385</v>
      </c>
      <c r="JF67">
        <v>38.5995</v>
      </c>
      <c r="JG67">
        <v>24.0087</v>
      </c>
      <c r="JH67">
        <v>18</v>
      </c>
      <c r="JI67">
        <v>464.936</v>
      </c>
      <c r="JJ67">
        <v>492.641</v>
      </c>
      <c r="JK67">
        <v>30.1288</v>
      </c>
      <c r="JL67">
        <v>28.9879</v>
      </c>
      <c r="JM67">
        <v>30</v>
      </c>
      <c r="JN67">
        <v>29.2429</v>
      </c>
      <c r="JO67">
        <v>29.2481</v>
      </c>
      <c r="JP67">
        <v>22.6927</v>
      </c>
      <c r="JQ67">
        <v>8.119109999999999</v>
      </c>
      <c r="JR67">
        <v>100</v>
      </c>
      <c r="JS67">
        <v>30.1454</v>
      </c>
      <c r="JT67">
        <v>420</v>
      </c>
      <c r="JU67">
        <v>23.2357</v>
      </c>
      <c r="JV67">
        <v>101.856</v>
      </c>
      <c r="JW67">
        <v>91.2332</v>
      </c>
    </row>
    <row r="68" spans="1:283">
      <c r="A68">
        <v>50</v>
      </c>
      <c r="B68">
        <v>1759008758.1</v>
      </c>
      <c r="C68">
        <v>540.5</v>
      </c>
      <c r="D68" t="s">
        <v>525</v>
      </c>
      <c r="E68" t="s">
        <v>526</v>
      </c>
      <c r="F68">
        <v>5</v>
      </c>
      <c r="G68" t="s">
        <v>488</v>
      </c>
      <c r="H68">
        <v>1759008755.1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14</v>
      </c>
      <c r="AG68">
        <v>3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2.96</v>
      </c>
      <c r="CZ68">
        <v>0.5</v>
      </c>
      <c r="DA68" t="s">
        <v>421</v>
      </c>
      <c r="DB68">
        <v>2</v>
      </c>
      <c r="DC68">
        <v>1759008755.1</v>
      </c>
      <c r="DD68">
        <v>422.0075555555555</v>
      </c>
      <c r="DE68">
        <v>420.0053333333333</v>
      </c>
      <c r="DF68">
        <v>23.38833333333334</v>
      </c>
      <c r="DG68">
        <v>23.2036</v>
      </c>
      <c r="DH68">
        <v>423.574</v>
      </c>
      <c r="DI68">
        <v>23.07214444444444</v>
      </c>
      <c r="DJ68">
        <v>499.9995555555556</v>
      </c>
      <c r="DK68">
        <v>90.29748888888889</v>
      </c>
      <c r="DL68">
        <v>0.06435748888888888</v>
      </c>
      <c r="DM68">
        <v>29.83768888888889</v>
      </c>
      <c r="DN68">
        <v>29.99691111111111</v>
      </c>
      <c r="DO68">
        <v>999.9000000000001</v>
      </c>
      <c r="DP68">
        <v>0</v>
      </c>
      <c r="DQ68">
        <v>0</v>
      </c>
      <c r="DR68">
        <v>10002.08333333333</v>
      </c>
      <c r="DS68">
        <v>0</v>
      </c>
      <c r="DT68">
        <v>3.847418888888889</v>
      </c>
      <c r="DU68">
        <v>2.00228</v>
      </c>
      <c r="DV68">
        <v>432.1141111111111</v>
      </c>
      <c r="DW68">
        <v>429.9825555555556</v>
      </c>
      <c r="DX68">
        <v>0.1847331111111111</v>
      </c>
      <c r="DY68">
        <v>420.0053333333333</v>
      </c>
      <c r="DZ68">
        <v>23.2036</v>
      </c>
      <c r="EA68">
        <v>2.111906666666667</v>
      </c>
      <c r="EB68">
        <v>2.095226666666667</v>
      </c>
      <c r="EC68">
        <v>18.30928888888889</v>
      </c>
      <c r="ED68">
        <v>18.18293333333334</v>
      </c>
      <c r="EE68">
        <v>0.00500078</v>
      </c>
      <c r="EF68">
        <v>0</v>
      </c>
      <c r="EG68">
        <v>0</v>
      </c>
      <c r="EH68">
        <v>0</v>
      </c>
      <c r="EI68">
        <v>345.2111111111112</v>
      </c>
      <c r="EJ68">
        <v>0.00500078</v>
      </c>
      <c r="EK68">
        <v>-13.47777777777778</v>
      </c>
      <c r="EL68">
        <v>-0.1777777777777777</v>
      </c>
      <c r="EM68">
        <v>35.67355555555556</v>
      </c>
      <c r="EN68">
        <v>40.05522222222222</v>
      </c>
      <c r="EO68">
        <v>38.04144444444444</v>
      </c>
      <c r="EP68">
        <v>40.57622222222223</v>
      </c>
      <c r="EQ68">
        <v>38.20122222222223</v>
      </c>
      <c r="ER68">
        <v>0</v>
      </c>
      <c r="ES68">
        <v>0</v>
      </c>
      <c r="ET68">
        <v>0</v>
      </c>
      <c r="EU68">
        <v>1759008752.9</v>
      </c>
      <c r="EV68">
        <v>0</v>
      </c>
      <c r="EW68">
        <v>345.328</v>
      </c>
      <c r="EX68">
        <v>-7.015384675858273</v>
      </c>
      <c r="EY68">
        <v>6.18461562858295</v>
      </c>
      <c r="EZ68">
        <v>-13.628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2.002440731707317</v>
      </c>
      <c r="FP68">
        <v>0.06080968641115031</v>
      </c>
      <c r="FQ68">
        <v>0.03477885763634272</v>
      </c>
      <c r="FR68">
        <v>1</v>
      </c>
      <c r="FS68">
        <v>345.6294117647059</v>
      </c>
      <c r="FT68">
        <v>-2.979373662178103</v>
      </c>
      <c r="FU68">
        <v>6.177355678880001</v>
      </c>
      <c r="FV68">
        <v>0</v>
      </c>
      <c r="FW68">
        <v>0.1844869512195122</v>
      </c>
      <c r="FX68">
        <v>0.002406836236934072</v>
      </c>
      <c r="FY68">
        <v>0.00139582754457914</v>
      </c>
      <c r="FZ68">
        <v>1</v>
      </c>
      <c r="GA68">
        <v>2</v>
      </c>
      <c r="GB68">
        <v>3</v>
      </c>
      <c r="GC68" t="s">
        <v>423</v>
      </c>
      <c r="GD68">
        <v>3.10306</v>
      </c>
      <c r="GE68">
        <v>2.7223</v>
      </c>
      <c r="GF68">
        <v>0.0883439</v>
      </c>
      <c r="GG68">
        <v>0.0878188</v>
      </c>
      <c r="GH68">
        <v>0.105586</v>
      </c>
      <c r="GI68">
        <v>0.106445</v>
      </c>
      <c r="GJ68">
        <v>23807.2</v>
      </c>
      <c r="GK68">
        <v>21615.5</v>
      </c>
      <c r="GL68">
        <v>26678.1</v>
      </c>
      <c r="GM68">
        <v>23918.2</v>
      </c>
      <c r="GN68">
        <v>38178.6</v>
      </c>
      <c r="GO68">
        <v>31578.4</v>
      </c>
      <c r="GP68">
        <v>46585.4</v>
      </c>
      <c r="GQ68">
        <v>37823.8</v>
      </c>
      <c r="GR68">
        <v>1.8371</v>
      </c>
      <c r="GS68">
        <v>1.86085</v>
      </c>
      <c r="GT68">
        <v>0.0960082</v>
      </c>
      <c r="GU68">
        <v>0</v>
      </c>
      <c r="GV68">
        <v>28.4337</v>
      </c>
      <c r="GW68">
        <v>999.9</v>
      </c>
      <c r="GX68">
        <v>47.3</v>
      </c>
      <c r="GY68">
        <v>32.1</v>
      </c>
      <c r="GZ68">
        <v>25.1532</v>
      </c>
      <c r="HA68">
        <v>61.1401</v>
      </c>
      <c r="HB68">
        <v>19.8317</v>
      </c>
      <c r="HC68">
        <v>1</v>
      </c>
      <c r="HD68">
        <v>0.131174</v>
      </c>
      <c r="HE68">
        <v>-1.33112</v>
      </c>
      <c r="HF68">
        <v>20.2903</v>
      </c>
      <c r="HG68">
        <v>5.22088</v>
      </c>
      <c r="HH68">
        <v>11.98</v>
      </c>
      <c r="HI68">
        <v>4.9652</v>
      </c>
      <c r="HJ68">
        <v>3.27598</v>
      </c>
      <c r="HK68">
        <v>9999</v>
      </c>
      <c r="HL68">
        <v>9999</v>
      </c>
      <c r="HM68">
        <v>9999</v>
      </c>
      <c r="HN68">
        <v>27.7</v>
      </c>
      <c r="HO68">
        <v>1.8643</v>
      </c>
      <c r="HP68">
        <v>1.8604</v>
      </c>
      <c r="HQ68">
        <v>1.85882</v>
      </c>
      <c r="HR68">
        <v>1.86012</v>
      </c>
      <c r="HS68">
        <v>1.8602</v>
      </c>
      <c r="HT68">
        <v>1.85871</v>
      </c>
      <c r="HU68">
        <v>1.85777</v>
      </c>
      <c r="HV68">
        <v>1.85272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-1.567</v>
      </c>
      <c r="IK68">
        <v>0.3162</v>
      </c>
      <c r="IL68">
        <v>-1.253408397979514</v>
      </c>
      <c r="IM68">
        <v>-0.001407418860664216</v>
      </c>
      <c r="IN68">
        <v>1.761737584914558E-06</v>
      </c>
      <c r="IO68">
        <v>-4.339940373715102E-10</v>
      </c>
      <c r="IP68">
        <v>0.01386544786166931</v>
      </c>
      <c r="IQ68">
        <v>0.003157371658100305</v>
      </c>
      <c r="IR68">
        <v>0.0004353711720169284</v>
      </c>
      <c r="IS68">
        <v>-1.853048844677345E-07</v>
      </c>
      <c r="IT68">
        <v>2</v>
      </c>
      <c r="IU68">
        <v>1968</v>
      </c>
      <c r="IV68">
        <v>1</v>
      </c>
      <c r="IW68">
        <v>26</v>
      </c>
      <c r="IX68">
        <v>200319.2</v>
      </c>
      <c r="IY68">
        <v>200319.4</v>
      </c>
      <c r="IZ68">
        <v>1.12793</v>
      </c>
      <c r="JA68">
        <v>2.63794</v>
      </c>
      <c r="JB68">
        <v>1.49658</v>
      </c>
      <c r="JC68">
        <v>2.34863</v>
      </c>
      <c r="JD68">
        <v>1.54907</v>
      </c>
      <c r="JE68">
        <v>2.35962</v>
      </c>
      <c r="JF68">
        <v>38.6241</v>
      </c>
      <c r="JG68">
        <v>24.0087</v>
      </c>
      <c r="JH68">
        <v>18</v>
      </c>
      <c r="JI68">
        <v>464.843</v>
      </c>
      <c r="JJ68">
        <v>492.813</v>
      </c>
      <c r="JK68">
        <v>30.1443</v>
      </c>
      <c r="JL68">
        <v>28.9867</v>
      </c>
      <c r="JM68">
        <v>30</v>
      </c>
      <c r="JN68">
        <v>29.2417</v>
      </c>
      <c r="JO68">
        <v>29.2469</v>
      </c>
      <c r="JP68">
        <v>22.6928</v>
      </c>
      <c r="JQ68">
        <v>8.119109999999999</v>
      </c>
      <c r="JR68">
        <v>100</v>
      </c>
      <c r="JS68">
        <v>30.1454</v>
      </c>
      <c r="JT68">
        <v>420</v>
      </c>
      <c r="JU68">
        <v>23.2357</v>
      </c>
      <c r="JV68">
        <v>101.856</v>
      </c>
      <c r="JW68">
        <v>91.23309999999999</v>
      </c>
    </row>
    <row r="69" spans="1:283">
      <c r="A69">
        <v>51</v>
      </c>
      <c r="B69">
        <v>1759008760.1</v>
      </c>
      <c r="C69">
        <v>542.5</v>
      </c>
      <c r="D69" t="s">
        <v>527</v>
      </c>
      <c r="E69" t="s">
        <v>528</v>
      </c>
      <c r="F69">
        <v>5</v>
      </c>
      <c r="G69" t="s">
        <v>488</v>
      </c>
      <c r="H69">
        <v>1759008757.1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14</v>
      </c>
      <c r="AG69">
        <v>3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2.96</v>
      </c>
      <c r="CZ69">
        <v>0.5</v>
      </c>
      <c r="DA69" t="s">
        <v>421</v>
      </c>
      <c r="DB69">
        <v>2</v>
      </c>
      <c r="DC69">
        <v>1759008757.1</v>
      </c>
      <c r="DD69">
        <v>422.0198888888889</v>
      </c>
      <c r="DE69">
        <v>419.9821111111111</v>
      </c>
      <c r="DF69">
        <v>23.38775555555556</v>
      </c>
      <c r="DG69">
        <v>23.2025</v>
      </c>
      <c r="DH69">
        <v>423.5863333333334</v>
      </c>
      <c r="DI69">
        <v>23.07157777777778</v>
      </c>
      <c r="DJ69">
        <v>500.0507777777777</v>
      </c>
      <c r="DK69">
        <v>90.29817777777777</v>
      </c>
      <c r="DL69">
        <v>0.06418401111111111</v>
      </c>
      <c r="DM69">
        <v>29.83745555555556</v>
      </c>
      <c r="DN69">
        <v>29.99756666666666</v>
      </c>
      <c r="DO69">
        <v>999.9000000000001</v>
      </c>
      <c r="DP69">
        <v>0</v>
      </c>
      <c r="DQ69">
        <v>0</v>
      </c>
      <c r="DR69">
        <v>10013.66888888889</v>
      </c>
      <c r="DS69">
        <v>0</v>
      </c>
      <c r="DT69">
        <v>3.845226666666667</v>
      </c>
      <c r="DU69">
        <v>2.037808888888889</v>
      </c>
      <c r="DV69">
        <v>432.1263333333333</v>
      </c>
      <c r="DW69">
        <v>429.9583333333333</v>
      </c>
      <c r="DX69">
        <v>0.1852445555555556</v>
      </c>
      <c r="DY69">
        <v>419.9821111111111</v>
      </c>
      <c r="DZ69">
        <v>23.2025</v>
      </c>
      <c r="EA69">
        <v>2.111871111111111</v>
      </c>
      <c r="EB69">
        <v>2.095144444444445</v>
      </c>
      <c r="EC69">
        <v>18.30901111111111</v>
      </c>
      <c r="ED69">
        <v>18.1823</v>
      </c>
      <c r="EE69">
        <v>0.00500078</v>
      </c>
      <c r="EF69">
        <v>0</v>
      </c>
      <c r="EG69">
        <v>0</v>
      </c>
      <c r="EH69">
        <v>0</v>
      </c>
      <c r="EI69">
        <v>347.4666666666667</v>
      </c>
      <c r="EJ69">
        <v>0.00500078</v>
      </c>
      <c r="EK69">
        <v>-18.2</v>
      </c>
      <c r="EL69">
        <v>-0.7777777777777778</v>
      </c>
      <c r="EM69">
        <v>35.65255555555556</v>
      </c>
      <c r="EN69">
        <v>40.02044444444444</v>
      </c>
      <c r="EO69">
        <v>37.76355555555555</v>
      </c>
      <c r="EP69">
        <v>40.50666666666667</v>
      </c>
      <c r="EQ69">
        <v>38.31233333333333</v>
      </c>
      <c r="ER69">
        <v>0</v>
      </c>
      <c r="ES69">
        <v>0</v>
      </c>
      <c r="ET69">
        <v>0</v>
      </c>
      <c r="EU69">
        <v>1759008754.7</v>
      </c>
      <c r="EV69">
        <v>0</v>
      </c>
      <c r="EW69">
        <v>346.2461538461538</v>
      </c>
      <c r="EX69">
        <v>-4.492307912762664</v>
      </c>
      <c r="EY69">
        <v>-1.788033736867052</v>
      </c>
      <c r="EZ69">
        <v>-14.67307692307692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2.00950575</v>
      </c>
      <c r="FP69">
        <v>0.08310923076922179</v>
      </c>
      <c r="FQ69">
        <v>0.03696307359294543</v>
      </c>
      <c r="FR69">
        <v>1</v>
      </c>
      <c r="FS69">
        <v>345.7441176470588</v>
      </c>
      <c r="FT69">
        <v>0.01986237415413853</v>
      </c>
      <c r="FU69">
        <v>6.501773114560213</v>
      </c>
      <c r="FV69">
        <v>1</v>
      </c>
      <c r="FW69">
        <v>0.18471095</v>
      </c>
      <c r="FX69">
        <v>-0.000120562851782453</v>
      </c>
      <c r="FY69">
        <v>0.001284024317332036</v>
      </c>
      <c r="FZ69">
        <v>1</v>
      </c>
      <c r="GA69">
        <v>3</v>
      </c>
      <c r="GB69">
        <v>3</v>
      </c>
      <c r="GC69" t="s">
        <v>481</v>
      </c>
      <c r="GD69">
        <v>3.10313</v>
      </c>
      <c r="GE69">
        <v>2.72224</v>
      </c>
      <c r="GF69">
        <v>0.08834690000000001</v>
      </c>
      <c r="GG69">
        <v>0.08782479999999999</v>
      </c>
      <c r="GH69">
        <v>0.105588</v>
      </c>
      <c r="GI69">
        <v>0.106443</v>
      </c>
      <c r="GJ69">
        <v>23807.1</v>
      </c>
      <c r="GK69">
        <v>21615.4</v>
      </c>
      <c r="GL69">
        <v>26678.1</v>
      </c>
      <c r="GM69">
        <v>23918.3</v>
      </c>
      <c r="GN69">
        <v>38178.5</v>
      </c>
      <c r="GO69">
        <v>31578.6</v>
      </c>
      <c r="GP69">
        <v>46585.3</v>
      </c>
      <c r="GQ69">
        <v>37823.9</v>
      </c>
      <c r="GR69">
        <v>1.8372</v>
      </c>
      <c r="GS69">
        <v>1.86073</v>
      </c>
      <c r="GT69">
        <v>0.096336</v>
      </c>
      <c r="GU69">
        <v>0</v>
      </c>
      <c r="GV69">
        <v>28.4337</v>
      </c>
      <c r="GW69">
        <v>999.9</v>
      </c>
      <c r="GX69">
        <v>47.3</v>
      </c>
      <c r="GY69">
        <v>32.1</v>
      </c>
      <c r="GZ69">
        <v>25.1543</v>
      </c>
      <c r="HA69">
        <v>61.2401</v>
      </c>
      <c r="HB69">
        <v>19.8878</v>
      </c>
      <c r="HC69">
        <v>1</v>
      </c>
      <c r="HD69">
        <v>0.13111</v>
      </c>
      <c r="HE69">
        <v>-1.29585</v>
      </c>
      <c r="HF69">
        <v>20.2906</v>
      </c>
      <c r="HG69">
        <v>5.22043</v>
      </c>
      <c r="HH69">
        <v>11.98</v>
      </c>
      <c r="HI69">
        <v>4.9652</v>
      </c>
      <c r="HJ69">
        <v>3.276</v>
      </c>
      <c r="HK69">
        <v>9999</v>
      </c>
      <c r="HL69">
        <v>9999</v>
      </c>
      <c r="HM69">
        <v>9999</v>
      </c>
      <c r="HN69">
        <v>27.7</v>
      </c>
      <c r="HO69">
        <v>1.8643</v>
      </c>
      <c r="HP69">
        <v>1.86043</v>
      </c>
      <c r="HQ69">
        <v>1.85883</v>
      </c>
      <c r="HR69">
        <v>1.86014</v>
      </c>
      <c r="HS69">
        <v>1.86019</v>
      </c>
      <c r="HT69">
        <v>1.85873</v>
      </c>
      <c r="HU69">
        <v>1.85776</v>
      </c>
      <c r="HV69">
        <v>1.85272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-1.567</v>
      </c>
      <c r="IK69">
        <v>0.3162</v>
      </c>
      <c r="IL69">
        <v>-1.253408397979514</v>
      </c>
      <c r="IM69">
        <v>-0.001407418860664216</v>
      </c>
      <c r="IN69">
        <v>1.761737584914558E-06</v>
      </c>
      <c r="IO69">
        <v>-4.339940373715102E-10</v>
      </c>
      <c r="IP69">
        <v>0.01386544786166931</v>
      </c>
      <c r="IQ69">
        <v>0.003157371658100305</v>
      </c>
      <c r="IR69">
        <v>0.0004353711720169284</v>
      </c>
      <c r="IS69">
        <v>-1.853048844677345E-07</v>
      </c>
      <c r="IT69">
        <v>2</v>
      </c>
      <c r="IU69">
        <v>1968</v>
      </c>
      <c r="IV69">
        <v>1</v>
      </c>
      <c r="IW69">
        <v>26</v>
      </c>
      <c r="IX69">
        <v>200319.2</v>
      </c>
      <c r="IY69">
        <v>200319.4</v>
      </c>
      <c r="IZ69">
        <v>1.12793</v>
      </c>
      <c r="JA69">
        <v>2.62939</v>
      </c>
      <c r="JB69">
        <v>1.49658</v>
      </c>
      <c r="JC69">
        <v>2.34863</v>
      </c>
      <c r="JD69">
        <v>1.54907</v>
      </c>
      <c r="JE69">
        <v>2.4939</v>
      </c>
      <c r="JF69">
        <v>38.6241</v>
      </c>
      <c r="JG69">
        <v>24.0175</v>
      </c>
      <c r="JH69">
        <v>18</v>
      </c>
      <c r="JI69">
        <v>464.89</v>
      </c>
      <c r="JJ69">
        <v>492.722</v>
      </c>
      <c r="JK69">
        <v>30.1512</v>
      </c>
      <c r="JL69">
        <v>28.986</v>
      </c>
      <c r="JM69">
        <v>29.9999</v>
      </c>
      <c r="JN69">
        <v>29.2404</v>
      </c>
      <c r="JO69">
        <v>29.246</v>
      </c>
      <c r="JP69">
        <v>22.6905</v>
      </c>
      <c r="JQ69">
        <v>8.119109999999999</v>
      </c>
      <c r="JR69">
        <v>100</v>
      </c>
      <c r="JS69">
        <v>30.1468</v>
      </c>
      <c r="JT69">
        <v>420</v>
      </c>
      <c r="JU69">
        <v>23.2357</v>
      </c>
      <c r="JV69">
        <v>101.856</v>
      </c>
      <c r="JW69">
        <v>91.2334</v>
      </c>
    </row>
    <row r="70" spans="1:283">
      <c r="A70">
        <v>52</v>
      </c>
      <c r="B70">
        <v>1759008762.1</v>
      </c>
      <c r="C70">
        <v>544.5</v>
      </c>
      <c r="D70" t="s">
        <v>529</v>
      </c>
      <c r="E70" t="s">
        <v>530</v>
      </c>
      <c r="F70">
        <v>5</v>
      </c>
      <c r="G70" t="s">
        <v>488</v>
      </c>
      <c r="H70">
        <v>1759008759.1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14</v>
      </c>
      <c r="AG70">
        <v>3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2.96</v>
      </c>
      <c r="CZ70">
        <v>0.5</v>
      </c>
      <c r="DA70" t="s">
        <v>421</v>
      </c>
      <c r="DB70">
        <v>2</v>
      </c>
      <c r="DC70">
        <v>1759008759.1</v>
      </c>
      <c r="DD70">
        <v>422.0331111111111</v>
      </c>
      <c r="DE70">
        <v>419.9972222222222</v>
      </c>
      <c r="DF70">
        <v>23.38737777777778</v>
      </c>
      <c r="DG70">
        <v>23.20152222222222</v>
      </c>
      <c r="DH70">
        <v>423.5998888888889</v>
      </c>
      <c r="DI70">
        <v>23.07122222222222</v>
      </c>
      <c r="DJ70">
        <v>500.0672222222223</v>
      </c>
      <c r="DK70">
        <v>90.29870000000001</v>
      </c>
      <c r="DL70">
        <v>0.06413234444444443</v>
      </c>
      <c r="DM70">
        <v>29.83765555555556</v>
      </c>
      <c r="DN70">
        <v>30.00018888888889</v>
      </c>
      <c r="DO70">
        <v>999.9000000000001</v>
      </c>
      <c r="DP70">
        <v>0</v>
      </c>
      <c r="DQ70">
        <v>0</v>
      </c>
      <c r="DR70">
        <v>10009.71333333333</v>
      </c>
      <c r="DS70">
        <v>0</v>
      </c>
      <c r="DT70">
        <v>3.848091111111112</v>
      </c>
      <c r="DU70">
        <v>2.03602</v>
      </c>
      <c r="DV70">
        <v>432.14</v>
      </c>
      <c r="DW70">
        <v>429.9733333333333</v>
      </c>
      <c r="DX70">
        <v>0.1858515555555556</v>
      </c>
      <c r="DY70">
        <v>419.9972222222222</v>
      </c>
      <c r="DZ70">
        <v>23.20152222222222</v>
      </c>
      <c r="EA70">
        <v>2.11185</v>
      </c>
      <c r="EB70">
        <v>2.095068888888889</v>
      </c>
      <c r="EC70">
        <v>18.30885555555556</v>
      </c>
      <c r="ED70">
        <v>18.18172222222222</v>
      </c>
      <c r="EE70">
        <v>0.00500078</v>
      </c>
      <c r="EF70">
        <v>0</v>
      </c>
      <c r="EG70">
        <v>0</v>
      </c>
      <c r="EH70">
        <v>0</v>
      </c>
      <c r="EI70">
        <v>345.9333333333333</v>
      </c>
      <c r="EJ70">
        <v>0.00500078</v>
      </c>
      <c r="EK70">
        <v>-17.21111111111111</v>
      </c>
      <c r="EL70">
        <v>-0.5555555555555556</v>
      </c>
      <c r="EM70">
        <v>35.61788888888889</v>
      </c>
      <c r="EN70">
        <v>39.97877777777777</v>
      </c>
      <c r="EO70">
        <v>38.01344444444445</v>
      </c>
      <c r="EP70">
        <v>40.458</v>
      </c>
      <c r="EQ70">
        <v>38.34700000000001</v>
      </c>
      <c r="ER70">
        <v>0</v>
      </c>
      <c r="ES70">
        <v>0</v>
      </c>
      <c r="ET70">
        <v>0</v>
      </c>
      <c r="EU70">
        <v>1759008756.5</v>
      </c>
      <c r="EV70">
        <v>0</v>
      </c>
      <c r="EW70">
        <v>345.876</v>
      </c>
      <c r="EX70">
        <v>-0.2076926463468509</v>
      </c>
      <c r="EY70">
        <v>-5.892307393696579</v>
      </c>
      <c r="EZ70">
        <v>-14.168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2.008313414634146</v>
      </c>
      <c r="FP70">
        <v>0.08573331010453279</v>
      </c>
      <c r="FQ70">
        <v>0.03665568838228656</v>
      </c>
      <c r="FR70">
        <v>1</v>
      </c>
      <c r="FS70">
        <v>345.5205882352942</v>
      </c>
      <c r="FT70">
        <v>2.788387967269229</v>
      </c>
      <c r="FU70">
        <v>6.039515923909444</v>
      </c>
      <c r="FV70">
        <v>0</v>
      </c>
      <c r="FW70">
        <v>0.1850515609756098</v>
      </c>
      <c r="FX70">
        <v>-0.0005185296167244679</v>
      </c>
      <c r="FY70">
        <v>0.001198029114202613</v>
      </c>
      <c r="FZ70">
        <v>1</v>
      </c>
      <c r="GA70">
        <v>2</v>
      </c>
      <c r="GB70">
        <v>3</v>
      </c>
      <c r="GC70" t="s">
        <v>423</v>
      </c>
      <c r="GD70">
        <v>3.10306</v>
      </c>
      <c r="GE70">
        <v>2.72241</v>
      </c>
      <c r="GF70">
        <v>0.0883449</v>
      </c>
      <c r="GG70">
        <v>0.0878307</v>
      </c>
      <c r="GH70">
        <v>0.105588</v>
      </c>
      <c r="GI70">
        <v>0.106436</v>
      </c>
      <c r="GJ70">
        <v>23807.3</v>
      </c>
      <c r="GK70">
        <v>21615.4</v>
      </c>
      <c r="GL70">
        <v>26678.2</v>
      </c>
      <c r="GM70">
        <v>23918.4</v>
      </c>
      <c r="GN70">
        <v>38178.7</v>
      </c>
      <c r="GO70">
        <v>31578.7</v>
      </c>
      <c r="GP70">
        <v>46585.5</v>
      </c>
      <c r="GQ70">
        <v>37823.8</v>
      </c>
      <c r="GR70">
        <v>1.83713</v>
      </c>
      <c r="GS70">
        <v>1.86095</v>
      </c>
      <c r="GT70">
        <v>0.0962764</v>
      </c>
      <c r="GU70">
        <v>0</v>
      </c>
      <c r="GV70">
        <v>28.4337</v>
      </c>
      <c r="GW70">
        <v>999.9</v>
      </c>
      <c r="GX70">
        <v>47.3</v>
      </c>
      <c r="GY70">
        <v>32.1</v>
      </c>
      <c r="GZ70">
        <v>25.153</v>
      </c>
      <c r="HA70">
        <v>61.1601</v>
      </c>
      <c r="HB70">
        <v>19.7837</v>
      </c>
      <c r="HC70">
        <v>1</v>
      </c>
      <c r="HD70">
        <v>0.131042</v>
      </c>
      <c r="HE70">
        <v>-1.26984</v>
      </c>
      <c r="HF70">
        <v>20.2909</v>
      </c>
      <c r="HG70">
        <v>5.22043</v>
      </c>
      <c r="HH70">
        <v>11.98</v>
      </c>
      <c r="HI70">
        <v>4.9652</v>
      </c>
      <c r="HJ70">
        <v>3.27593</v>
      </c>
      <c r="HK70">
        <v>9999</v>
      </c>
      <c r="HL70">
        <v>9999</v>
      </c>
      <c r="HM70">
        <v>9999</v>
      </c>
      <c r="HN70">
        <v>27.7</v>
      </c>
      <c r="HO70">
        <v>1.86429</v>
      </c>
      <c r="HP70">
        <v>1.86043</v>
      </c>
      <c r="HQ70">
        <v>1.85882</v>
      </c>
      <c r="HR70">
        <v>1.86014</v>
      </c>
      <c r="HS70">
        <v>1.86019</v>
      </c>
      <c r="HT70">
        <v>1.85874</v>
      </c>
      <c r="HU70">
        <v>1.85777</v>
      </c>
      <c r="HV70">
        <v>1.85272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-1.566</v>
      </c>
      <c r="IK70">
        <v>0.3161</v>
      </c>
      <c r="IL70">
        <v>-1.253408397979514</v>
      </c>
      <c r="IM70">
        <v>-0.001407418860664216</v>
      </c>
      <c r="IN70">
        <v>1.761737584914558E-06</v>
      </c>
      <c r="IO70">
        <v>-4.339940373715102E-10</v>
      </c>
      <c r="IP70">
        <v>0.01386544786166931</v>
      </c>
      <c r="IQ70">
        <v>0.003157371658100305</v>
      </c>
      <c r="IR70">
        <v>0.0004353711720169284</v>
      </c>
      <c r="IS70">
        <v>-1.853048844677345E-07</v>
      </c>
      <c r="IT70">
        <v>2</v>
      </c>
      <c r="IU70">
        <v>1968</v>
      </c>
      <c r="IV70">
        <v>1</v>
      </c>
      <c r="IW70">
        <v>26</v>
      </c>
      <c r="IX70">
        <v>200319.3</v>
      </c>
      <c r="IY70">
        <v>200319.5</v>
      </c>
      <c r="IZ70">
        <v>1.12915</v>
      </c>
      <c r="JA70">
        <v>2.63184</v>
      </c>
      <c r="JB70">
        <v>1.49658</v>
      </c>
      <c r="JC70">
        <v>2.34741</v>
      </c>
      <c r="JD70">
        <v>1.54907</v>
      </c>
      <c r="JE70">
        <v>2.48779</v>
      </c>
      <c r="JF70">
        <v>38.6241</v>
      </c>
      <c r="JG70">
        <v>24.0175</v>
      </c>
      <c r="JH70">
        <v>18</v>
      </c>
      <c r="JI70">
        <v>464.839</v>
      </c>
      <c r="JJ70">
        <v>492.863</v>
      </c>
      <c r="JK70">
        <v>30.1546</v>
      </c>
      <c r="JL70">
        <v>28.9848</v>
      </c>
      <c r="JM70">
        <v>29.9999</v>
      </c>
      <c r="JN70">
        <v>29.2392</v>
      </c>
      <c r="JO70">
        <v>29.245</v>
      </c>
      <c r="JP70">
        <v>22.6903</v>
      </c>
      <c r="JQ70">
        <v>8.119109999999999</v>
      </c>
      <c r="JR70">
        <v>100</v>
      </c>
      <c r="JS70">
        <v>30.1468</v>
      </c>
      <c r="JT70">
        <v>420</v>
      </c>
      <c r="JU70">
        <v>23.2357</v>
      </c>
      <c r="JV70">
        <v>101.856</v>
      </c>
      <c r="JW70">
        <v>91.2333</v>
      </c>
    </row>
    <row r="71" spans="1:283">
      <c r="A71">
        <v>53</v>
      </c>
      <c r="B71">
        <v>1759008764.1</v>
      </c>
      <c r="C71">
        <v>546.5</v>
      </c>
      <c r="D71" t="s">
        <v>531</v>
      </c>
      <c r="E71" t="s">
        <v>532</v>
      </c>
      <c r="F71">
        <v>5</v>
      </c>
      <c r="G71" t="s">
        <v>488</v>
      </c>
      <c r="H71">
        <v>1759008761.1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14</v>
      </c>
      <c r="AG71">
        <v>3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2.96</v>
      </c>
      <c r="CZ71">
        <v>0.5</v>
      </c>
      <c r="DA71" t="s">
        <v>421</v>
      </c>
      <c r="DB71">
        <v>2</v>
      </c>
      <c r="DC71">
        <v>1759008761.1</v>
      </c>
      <c r="DD71">
        <v>422.0437777777777</v>
      </c>
      <c r="DE71">
        <v>420.0235555555556</v>
      </c>
      <c r="DF71">
        <v>23.38705555555556</v>
      </c>
      <c r="DG71">
        <v>23.20063333333333</v>
      </c>
      <c r="DH71">
        <v>423.6104444444445</v>
      </c>
      <c r="DI71">
        <v>23.0709</v>
      </c>
      <c r="DJ71">
        <v>500.0213333333334</v>
      </c>
      <c r="DK71">
        <v>90.2989</v>
      </c>
      <c r="DL71">
        <v>0.06421367777777778</v>
      </c>
      <c r="DM71">
        <v>29.83787777777778</v>
      </c>
      <c r="DN71">
        <v>30.00181111111111</v>
      </c>
      <c r="DO71">
        <v>999.9000000000001</v>
      </c>
      <c r="DP71">
        <v>0</v>
      </c>
      <c r="DQ71">
        <v>0</v>
      </c>
      <c r="DR71">
        <v>10002.90555555556</v>
      </c>
      <c r="DS71">
        <v>0</v>
      </c>
      <c r="DT71">
        <v>3.853147777777778</v>
      </c>
      <c r="DU71">
        <v>2.020238888888889</v>
      </c>
      <c r="DV71">
        <v>432.1506666666667</v>
      </c>
      <c r="DW71">
        <v>429.9999999999999</v>
      </c>
      <c r="DX71">
        <v>0.1864173333333333</v>
      </c>
      <c r="DY71">
        <v>420.0235555555556</v>
      </c>
      <c r="DZ71">
        <v>23.20063333333333</v>
      </c>
      <c r="EA71">
        <v>2.111825555555555</v>
      </c>
      <c r="EB71">
        <v>2.094992222222222</v>
      </c>
      <c r="EC71">
        <v>18.30866666666667</v>
      </c>
      <c r="ED71">
        <v>18.18115555555555</v>
      </c>
      <c r="EE71">
        <v>0.00500078</v>
      </c>
      <c r="EF71">
        <v>0</v>
      </c>
      <c r="EG71">
        <v>0</v>
      </c>
      <c r="EH71">
        <v>0</v>
      </c>
      <c r="EI71">
        <v>343.5444444444445</v>
      </c>
      <c r="EJ71">
        <v>0.00500078</v>
      </c>
      <c r="EK71">
        <v>-17.65555555555556</v>
      </c>
      <c r="EL71">
        <v>-1.044444444444445</v>
      </c>
      <c r="EM71">
        <v>35.61077777777777</v>
      </c>
      <c r="EN71">
        <v>39.92333333333333</v>
      </c>
      <c r="EO71">
        <v>38.01344444444445</v>
      </c>
      <c r="EP71">
        <v>40.41633333333333</v>
      </c>
      <c r="EQ71">
        <v>38.38166666666666</v>
      </c>
      <c r="ER71">
        <v>0</v>
      </c>
      <c r="ES71">
        <v>0</v>
      </c>
      <c r="ET71">
        <v>0</v>
      </c>
      <c r="EU71">
        <v>1759008758.9</v>
      </c>
      <c r="EV71">
        <v>0</v>
      </c>
      <c r="EW71">
        <v>344.788</v>
      </c>
      <c r="EX71">
        <v>-16.51538476603012</v>
      </c>
      <c r="EY71">
        <v>-2.684615181395356</v>
      </c>
      <c r="EZ71">
        <v>-14.356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2.00826275</v>
      </c>
      <c r="FP71">
        <v>0.02478900562851294</v>
      </c>
      <c r="FQ71">
        <v>0.03733747507448113</v>
      </c>
      <c r="FR71">
        <v>1</v>
      </c>
      <c r="FS71">
        <v>345.0294117647059</v>
      </c>
      <c r="FT71">
        <v>-3.688311767045231</v>
      </c>
      <c r="FU71">
        <v>6.273170200134987</v>
      </c>
      <c r="FV71">
        <v>0</v>
      </c>
      <c r="FW71">
        <v>0.185160925</v>
      </c>
      <c r="FX71">
        <v>0.003280649155721726</v>
      </c>
      <c r="FY71">
        <v>0.001339443996356323</v>
      </c>
      <c r="FZ71">
        <v>1</v>
      </c>
      <c r="GA71">
        <v>2</v>
      </c>
      <c r="GB71">
        <v>3</v>
      </c>
      <c r="GC71" t="s">
        <v>423</v>
      </c>
      <c r="GD71">
        <v>3.10304</v>
      </c>
      <c r="GE71">
        <v>2.72258</v>
      </c>
      <c r="GF71">
        <v>0.0883468</v>
      </c>
      <c r="GG71">
        <v>0.0878171</v>
      </c>
      <c r="GH71">
        <v>0.105585</v>
      </c>
      <c r="GI71">
        <v>0.106434</v>
      </c>
      <c r="GJ71">
        <v>23807.3</v>
      </c>
      <c r="GK71">
        <v>21615.5</v>
      </c>
      <c r="GL71">
        <v>26678.3</v>
      </c>
      <c r="GM71">
        <v>23918.2</v>
      </c>
      <c r="GN71">
        <v>38179</v>
      </c>
      <c r="GO71">
        <v>31578.6</v>
      </c>
      <c r="GP71">
        <v>46585.8</v>
      </c>
      <c r="GQ71">
        <v>37823.5</v>
      </c>
      <c r="GR71">
        <v>1.83727</v>
      </c>
      <c r="GS71">
        <v>1.86108</v>
      </c>
      <c r="GT71">
        <v>0.096105</v>
      </c>
      <c r="GU71">
        <v>0</v>
      </c>
      <c r="GV71">
        <v>28.4337</v>
      </c>
      <c r="GW71">
        <v>999.9</v>
      </c>
      <c r="GX71">
        <v>47.3</v>
      </c>
      <c r="GY71">
        <v>32.1</v>
      </c>
      <c r="GZ71">
        <v>25.1536</v>
      </c>
      <c r="HA71">
        <v>61.0801</v>
      </c>
      <c r="HB71">
        <v>19.6875</v>
      </c>
      <c r="HC71">
        <v>1</v>
      </c>
      <c r="HD71">
        <v>0.130808</v>
      </c>
      <c r="HE71">
        <v>-1.24942</v>
      </c>
      <c r="HF71">
        <v>20.291</v>
      </c>
      <c r="HG71">
        <v>5.22043</v>
      </c>
      <c r="HH71">
        <v>11.98</v>
      </c>
      <c r="HI71">
        <v>4.96515</v>
      </c>
      <c r="HJ71">
        <v>3.2759</v>
      </c>
      <c r="HK71">
        <v>9999</v>
      </c>
      <c r="HL71">
        <v>9999</v>
      </c>
      <c r="HM71">
        <v>9999</v>
      </c>
      <c r="HN71">
        <v>27.7</v>
      </c>
      <c r="HO71">
        <v>1.86429</v>
      </c>
      <c r="HP71">
        <v>1.86041</v>
      </c>
      <c r="HQ71">
        <v>1.85882</v>
      </c>
      <c r="HR71">
        <v>1.86012</v>
      </c>
      <c r="HS71">
        <v>1.86019</v>
      </c>
      <c r="HT71">
        <v>1.85873</v>
      </c>
      <c r="HU71">
        <v>1.85779</v>
      </c>
      <c r="HV71">
        <v>1.85272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-1.566</v>
      </c>
      <c r="IK71">
        <v>0.3162</v>
      </c>
      <c r="IL71">
        <v>-1.253408397979514</v>
      </c>
      <c r="IM71">
        <v>-0.001407418860664216</v>
      </c>
      <c r="IN71">
        <v>1.761737584914558E-06</v>
      </c>
      <c r="IO71">
        <v>-4.339940373715102E-10</v>
      </c>
      <c r="IP71">
        <v>0.01386544786166931</v>
      </c>
      <c r="IQ71">
        <v>0.003157371658100305</v>
      </c>
      <c r="IR71">
        <v>0.0004353711720169284</v>
      </c>
      <c r="IS71">
        <v>-1.853048844677345E-07</v>
      </c>
      <c r="IT71">
        <v>2</v>
      </c>
      <c r="IU71">
        <v>1968</v>
      </c>
      <c r="IV71">
        <v>1</v>
      </c>
      <c r="IW71">
        <v>26</v>
      </c>
      <c r="IX71">
        <v>200319.3</v>
      </c>
      <c r="IY71">
        <v>200319.5</v>
      </c>
      <c r="IZ71">
        <v>1.12915</v>
      </c>
      <c r="JA71">
        <v>2.64404</v>
      </c>
      <c r="JB71">
        <v>1.49658</v>
      </c>
      <c r="JC71">
        <v>2.34741</v>
      </c>
      <c r="JD71">
        <v>1.54907</v>
      </c>
      <c r="JE71">
        <v>2.39136</v>
      </c>
      <c r="JF71">
        <v>38.6241</v>
      </c>
      <c r="JG71">
        <v>24.0087</v>
      </c>
      <c r="JH71">
        <v>18</v>
      </c>
      <c r="JI71">
        <v>464.919</v>
      </c>
      <c r="JJ71">
        <v>492.936</v>
      </c>
      <c r="JK71">
        <v>30.1561</v>
      </c>
      <c r="JL71">
        <v>28.9841</v>
      </c>
      <c r="JM71">
        <v>29.9998</v>
      </c>
      <c r="JN71">
        <v>29.2385</v>
      </c>
      <c r="JO71">
        <v>29.2438</v>
      </c>
      <c r="JP71">
        <v>22.6938</v>
      </c>
      <c r="JQ71">
        <v>8.119109999999999</v>
      </c>
      <c r="JR71">
        <v>100</v>
      </c>
      <c r="JS71">
        <v>30.1468</v>
      </c>
      <c r="JT71">
        <v>420</v>
      </c>
      <c r="JU71">
        <v>23.2357</v>
      </c>
      <c r="JV71">
        <v>101.856</v>
      </c>
      <c r="JW71">
        <v>91.23269999999999</v>
      </c>
    </row>
    <row r="72" spans="1:283">
      <c r="A72">
        <v>54</v>
      </c>
      <c r="B72">
        <v>1759008766.1</v>
      </c>
      <c r="C72">
        <v>548.5</v>
      </c>
      <c r="D72" t="s">
        <v>533</v>
      </c>
      <c r="E72" t="s">
        <v>534</v>
      </c>
      <c r="F72">
        <v>5</v>
      </c>
      <c r="G72" t="s">
        <v>488</v>
      </c>
      <c r="H72">
        <v>1759008763.1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14</v>
      </c>
      <c r="AG72">
        <v>3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2.96</v>
      </c>
      <c r="CZ72">
        <v>0.5</v>
      </c>
      <c r="DA72" t="s">
        <v>421</v>
      </c>
      <c r="DB72">
        <v>2</v>
      </c>
      <c r="DC72">
        <v>1759008763.1</v>
      </c>
      <c r="DD72">
        <v>422.0374444444444</v>
      </c>
      <c r="DE72">
        <v>420.0085555555556</v>
      </c>
      <c r="DF72">
        <v>23.38657777777778</v>
      </c>
      <c r="DG72">
        <v>23.19982222222222</v>
      </c>
      <c r="DH72">
        <v>423.6038888888889</v>
      </c>
      <c r="DI72">
        <v>23.07042222222222</v>
      </c>
      <c r="DJ72">
        <v>500.0138888888889</v>
      </c>
      <c r="DK72">
        <v>90.29887777777778</v>
      </c>
      <c r="DL72">
        <v>0.06425964444444444</v>
      </c>
      <c r="DM72">
        <v>29.8384</v>
      </c>
      <c r="DN72">
        <v>30.00145555555556</v>
      </c>
      <c r="DO72">
        <v>999.9000000000001</v>
      </c>
      <c r="DP72">
        <v>0</v>
      </c>
      <c r="DQ72">
        <v>0</v>
      </c>
      <c r="DR72">
        <v>10004.45</v>
      </c>
      <c r="DS72">
        <v>0</v>
      </c>
      <c r="DT72">
        <v>3.85534</v>
      </c>
      <c r="DU72">
        <v>2.028737777777778</v>
      </c>
      <c r="DV72">
        <v>432.1437777777778</v>
      </c>
      <c r="DW72">
        <v>429.9843333333333</v>
      </c>
      <c r="DX72">
        <v>0.1867515555555556</v>
      </c>
      <c r="DY72">
        <v>420.0085555555556</v>
      </c>
      <c r="DZ72">
        <v>23.19982222222222</v>
      </c>
      <c r="EA72">
        <v>2.11178</v>
      </c>
      <c r="EB72">
        <v>2.094917777777778</v>
      </c>
      <c r="EC72">
        <v>18.30833333333333</v>
      </c>
      <c r="ED72">
        <v>18.18058888888889</v>
      </c>
      <c r="EE72">
        <v>0.00500078</v>
      </c>
      <c r="EF72">
        <v>0</v>
      </c>
      <c r="EG72">
        <v>0</v>
      </c>
      <c r="EH72">
        <v>0</v>
      </c>
      <c r="EI72">
        <v>342.5444444444445</v>
      </c>
      <c r="EJ72">
        <v>0.00500078</v>
      </c>
      <c r="EK72">
        <v>-13.54444444444444</v>
      </c>
      <c r="EL72">
        <v>-0.03333333333333329</v>
      </c>
      <c r="EM72">
        <v>35.61077777777778</v>
      </c>
      <c r="EN72">
        <v>39.85388888888888</v>
      </c>
      <c r="EO72">
        <v>37.98566666666667</v>
      </c>
      <c r="EP72">
        <v>40.35377777777777</v>
      </c>
      <c r="EQ72">
        <v>38.44411111111111</v>
      </c>
      <c r="ER72">
        <v>0</v>
      </c>
      <c r="ES72">
        <v>0</v>
      </c>
      <c r="ET72">
        <v>0</v>
      </c>
      <c r="EU72">
        <v>1759008760.7</v>
      </c>
      <c r="EV72">
        <v>0</v>
      </c>
      <c r="EW72">
        <v>344.45</v>
      </c>
      <c r="EX72">
        <v>18.12991457600921</v>
      </c>
      <c r="EY72">
        <v>-5.449572603387959</v>
      </c>
      <c r="EZ72">
        <v>-13.26153846153846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2.01709</v>
      </c>
      <c r="FP72">
        <v>0.1186921254355435</v>
      </c>
      <c r="FQ72">
        <v>0.04205046515215015</v>
      </c>
      <c r="FR72">
        <v>1</v>
      </c>
      <c r="FS72">
        <v>345.4705882352941</v>
      </c>
      <c r="FT72">
        <v>-10.34377395854675</v>
      </c>
      <c r="FU72">
        <v>6.441160354532622</v>
      </c>
      <c r="FV72">
        <v>0</v>
      </c>
      <c r="FW72">
        <v>0.1852163902439024</v>
      </c>
      <c r="FX72">
        <v>0.009486376306620387</v>
      </c>
      <c r="FY72">
        <v>0.001385634659167165</v>
      </c>
      <c r="FZ72">
        <v>1</v>
      </c>
      <c r="GA72">
        <v>2</v>
      </c>
      <c r="GB72">
        <v>3</v>
      </c>
      <c r="GC72" t="s">
        <v>423</v>
      </c>
      <c r="GD72">
        <v>3.10321</v>
      </c>
      <c r="GE72">
        <v>2.72229</v>
      </c>
      <c r="GF72">
        <v>0.0883429</v>
      </c>
      <c r="GG72">
        <v>0.08781</v>
      </c>
      <c r="GH72">
        <v>0.105581</v>
      </c>
      <c r="GI72">
        <v>0.106437</v>
      </c>
      <c r="GJ72">
        <v>23807.4</v>
      </c>
      <c r="GK72">
        <v>21615.7</v>
      </c>
      <c r="GL72">
        <v>26678.3</v>
      </c>
      <c r="GM72">
        <v>23918.2</v>
      </c>
      <c r="GN72">
        <v>38179.2</v>
      </c>
      <c r="GO72">
        <v>31578.5</v>
      </c>
      <c r="GP72">
        <v>46585.8</v>
      </c>
      <c r="GQ72">
        <v>37823.6</v>
      </c>
      <c r="GR72">
        <v>1.83762</v>
      </c>
      <c r="GS72">
        <v>1.86063</v>
      </c>
      <c r="GT72">
        <v>0.0961646</v>
      </c>
      <c r="GU72">
        <v>0</v>
      </c>
      <c r="GV72">
        <v>28.4337</v>
      </c>
      <c r="GW72">
        <v>999.9</v>
      </c>
      <c r="GX72">
        <v>47.3</v>
      </c>
      <c r="GY72">
        <v>32.1</v>
      </c>
      <c r="GZ72">
        <v>25.156</v>
      </c>
      <c r="HA72">
        <v>60.8501</v>
      </c>
      <c r="HB72">
        <v>19.8918</v>
      </c>
      <c r="HC72">
        <v>1</v>
      </c>
      <c r="HD72">
        <v>0.130549</v>
      </c>
      <c r="HE72">
        <v>-1.23606</v>
      </c>
      <c r="HF72">
        <v>20.2912</v>
      </c>
      <c r="HG72">
        <v>5.22028</v>
      </c>
      <c r="HH72">
        <v>11.98</v>
      </c>
      <c r="HI72">
        <v>4.96515</v>
      </c>
      <c r="HJ72">
        <v>3.27595</v>
      </c>
      <c r="HK72">
        <v>9999</v>
      </c>
      <c r="HL72">
        <v>9999</v>
      </c>
      <c r="HM72">
        <v>9999</v>
      </c>
      <c r="HN72">
        <v>27.7</v>
      </c>
      <c r="HO72">
        <v>1.86429</v>
      </c>
      <c r="HP72">
        <v>1.86041</v>
      </c>
      <c r="HQ72">
        <v>1.85881</v>
      </c>
      <c r="HR72">
        <v>1.86009</v>
      </c>
      <c r="HS72">
        <v>1.86019</v>
      </c>
      <c r="HT72">
        <v>1.85872</v>
      </c>
      <c r="HU72">
        <v>1.8578</v>
      </c>
      <c r="HV72">
        <v>1.85272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-1.567</v>
      </c>
      <c r="IK72">
        <v>0.3161</v>
      </c>
      <c r="IL72">
        <v>-1.253408397979514</v>
      </c>
      <c r="IM72">
        <v>-0.001407418860664216</v>
      </c>
      <c r="IN72">
        <v>1.761737584914558E-06</v>
      </c>
      <c r="IO72">
        <v>-4.339940373715102E-10</v>
      </c>
      <c r="IP72">
        <v>0.01386544786166931</v>
      </c>
      <c r="IQ72">
        <v>0.003157371658100305</v>
      </c>
      <c r="IR72">
        <v>0.0004353711720169284</v>
      </c>
      <c r="IS72">
        <v>-1.853048844677345E-07</v>
      </c>
      <c r="IT72">
        <v>2</v>
      </c>
      <c r="IU72">
        <v>1968</v>
      </c>
      <c r="IV72">
        <v>1</v>
      </c>
      <c r="IW72">
        <v>26</v>
      </c>
      <c r="IX72">
        <v>200319.3</v>
      </c>
      <c r="IY72">
        <v>200319.5</v>
      </c>
      <c r="IZ72">
        <v>1.12793</v>
      </c>
      <c r="JA72">
        <v>2.62451</v>
      </c>
      <c r="JB72">
        <v>1.49658</v>
      </c>
      <c r="JC72">
        <v>2.34863</v>
      </c>
      <c r="JD72">
        <v>1.54907</v>
      </c>
      <c r="JE72">
        <v>2.45728</v>
      </c>
      <c r="JF72">
        <v>38.6241</v>
      </c>
      <c r="JG72">
        <v>24.0175</v>
      </c>
      <c r="JH72">
        <v>18</v>
      </c>
      <c r="JI72">
        <v>465.109</v>
      </c>
      <c r="JJ72">
        <v>492.628</v>
      </c>
      <c r="JK72">
        <v>30.1563</v>
      </c>
      <c r="JL72">
        <v>28.983</v>
      </c>
      <c r="JM72">
        <v>29.9999</v>
      </c>
      <c r="JN72">
        <v>29.2373</v>
      </c>
      <c r="JO72">
        <v>29.2426</v>
      </c>
      <c r="JP72">
        <v>22.6927</v>
      </c>
      <c r="JQ72">
        <v>8.119109999999999</v>
      </c>
      <c r="JR72">
        <v>100</v>
      </c>
      <c r="JS72">
        <v>30.1504</v>
      </c>
      <c r="JT72">
        <v>420</v>
      </c>
      <c r="JU72">
        <v>23.2357</v>
      </c>
      <c r="JV72">
        <v>101.856</v>
      </c>
      <c r="JW72">
        <v>91.2328</v>
      </c>
    </row>
    <row r="73" spans="1:283">
      <c r="A73">
        <v>55</v>
      </c>
      <c r="B73">
        <v>1759008768.1</v>
      </c>
      <c r="C73">
        <v>550.5</v>
      </c>
      <c r="D73" t="s">
        <v>535</v>
      </c>
      <c r="E73" t="s">
        <v>536</v>
      </c>
      <c r="F73">
        <v>5</v>
      </c>
      <c r="G73" t="s">
        <v>488</v>
      </c>
      <c r="H73">
        <v>1759008765.1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14</v>
      </c>
      <c r="AG73">
        <v>3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2.96</v>
      </c>
      <c r="CZ73">
        <v>0.5</v>
      </c>
      <c r="DA73" t="s">
        <v>421</v>
      </c>
      <c r="DB73">
        <v>2</v>
      </c>
      <c r="DC73">
        <v>1759008765.1</v>
      </c>
      <c r="DD73">
        <v>422.0267777777779</v>
      </c>
      <c r="DE73">
        <v>419.9793333333334</v>
      </c>
      <c r="DF73">
        <v>23.38548888888889</v>
      </c>
      <c r="DG73">
        <v>23.19967777777778</v>
      </c>
      <c r="DH73">
        <v>423.593</v>
      </c>
      <c r="DI73">
        <v>23.06934444444445</v>
      </c>
      <c r="DJ73">
        <v>500.0628888888889</v>
      </c>
      <c r="DK73">
        <v>90.29856666666666</v>
      </c>
      <c r="DL73">
        <v>0.06408691111111112</v>
      </c>
      <c r="DM73">
        <v>29.83924444444445</v>
      </c>
      <c r="DN73">
        <v>30.00127777777778</v>
      </c>
      <c r="DO73">
        <v>999.9000000000001</v>
      </c>
      <c r="DP73">
        <v>0</v>
      </c>
      <c r="DQ73">
        <v>0</v>
      </c>
      <c r="DR73">
        <v>10020.49444444444</v>
      </c>
      <c r="DS73">
        <v>0</v>
      </c>
      <c r="DT73">
        <v>3.852475555555555</v>
      </c>
      <c r="DU73">
        <v>2.047266666666667</v>
      </c>
      <c r="DV73">
        <v>432.1321111111111</v>
      </c>
      <c r="DW73">
        <v>429.9542222222223</v>
      </c>
      <c r="DX73">
        <v>0.185805</v>
      </c>
      <c r="DY73">
        <v>419.9793333333334</v>
      </c>
      <c r="DZ73">
        <v>23.19967777777778</v>
      </c>
      <c r="EA73">
        <v>2.111674444444444</v>
      </c>
      <c r="EB73">
        <v>2.094897777777778</v>
      </c>
      <c r="EC73">
        <v>18.30752222222222</v>
      </c>
      <c r="ED73">
        <v>18.18043333333334</v>
      </c>
      <c r="EE73">
        <v>0.00500078</v>
      </c>
      <c r="EF73">
        <v>0</v>
      </c>
      <c r="EG73">
        <v>0</v>
      </c>
      <c r="EH73">
        <v>0</v>
      </c>
      <c r="EI73">
        <v>344.8555555555556</v>
      </c>
      <c r="EJ73">
        <v>0.00500078</v>
      </c>
      <c r="EK73">
        <v>-15.95555555555556</v>
      </c>
      <c r="EL73">
        <v>-0.6111111111111112</v>
      </c>
      <c r="EM73">
        <v>35.63144444444444</v>
      </c>
      <c r="EN73">
        <v>39.79844444444445</v>
      </c>
      <c r="EO73">
        <v>37.97188888888888</v>
      </c>
      <c r="EP73">
        <v>40.29811111111111</v>
      </c>
      <c r="EQ73">
        <v>38.42322222222222</v>
      </c>
      <c r="ER73">
        <v>0</v>
      </c>
      <c r="ES73">
        <v>0</v>
      </c>
      <c r="ET73">
        <v>0</v>
      </c>
      <c r="EU73">
        <v>1759008762.5</v>
      </c>
      <c r="EV73">
        <v>0</v>
      </c>
      <c r="EW73">
        <v>345.448</v>
      </c>
      <c r="EX73">
        <v>16.55384617905022</v>
      </c>
      <c r="EY73">
        <v>3.615384543200799</v>
      </c>
      <c r="EZ73">
        <v>-14.52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2.01960875</v>
      </c>
      <c r="FP73">
        <v>0.20500311444653</v>
      </c>
      <c r="FQ73">
        <v>0.04428067293907693</v>
      </c>
      <c r="FR73">
        <v>1</v>
      </c>
      <c r="FS73">
        <v>345.5588235294118</v>
      </c>
      <c r="FT73">
        <v>-1.176470611734155</v>
      </c>
      <c r="FU73">
        <v>6.629307374302071</v>
      </c>
      <c r="FV73">
        <v>0</v>
      </c>
      <c r="FW73">
        <v>0.185107625</v>
      </c>
      <c r="FX73">
        <v>0.01015063789868656</v>
      </c>
      <c r="FY73">
        <v>0.001415012573928232</v>
      </c>
      <c r="FZ73">
        <v>1</v>
      </c>
      <c r="GA73">
        <v>2</v>
      </c>
      <c r="GB73">
        <v>3</v>
      </c>
      <c r="GC73" t="s">
        <v>423</v>
      </c>
      <c r="GD73">
        <v>3.10327</v>
      </c>
      <c r="GE73">
        <v>2.72198</v>
      </c>
      <c r="GF73">
        <v>0.0883413</v>
      </c>
      <c r="GG73">
        <v>0.0878176</v>
      </c>
      <c r="GH73">
        <v>0.105576</v>
      </c>
      <c r="GI73">
        <v>0.106438</v>
      </c>
      <c r="GJ73">
        <v>23807.6</v>
      </c>
      <c r="GK73">
        <v>21615.7</v>
      </c>
      <c r="GL73">
        <v>26678.4</v>
      </c>
      <c r="GM73">
        <v>23918.4</v>
      </c>
      <c r="GN73">
        <v>38179.5</v>
      </c>
      <c r="GO73">
        <v>31578.6</v>
      </c>
      <c r="GP73">
        <v>46585.9</v>
      </c>
      <c r="GQ73">
        <v>37823.8</v>
      </c>
      <c r="GR73">
        <v>1.83775</v>
      </c>
      <c r="GS73">
        <v>1.86063</v>
      </c>
      <c r="GT73">
        <v>0.09628390000000001</v>
      </c>
      <c r="GU73">
        <v>0</v>
      </c>
      <c r="GV73">
        <v>28.4337</v>
      </c>
      <c r="GW73">
        <v>999.9</v>
      </c>
      <c r="GX73">
        <v>47.3</v>
      </c>
      <c r="GY73">
        <v>32.1</v>
      </c>
      <c r="GZ73">
        <v>25.158</v>
      </c>
      <c r="HA73">
        <v>61.1001</v>
      </c>
      <c r="HB73">
        <v>19.7516</v>
      </c>
      <c r="HC73">
        <v>1</v>
      </c>
      <c r="HD73">
        <v>0.130488</v>
      </c>
      <c r="HE73">
        <v>-1.23128</v>
      </c>
      <c r="HF73">
        <v>20.2913</v>
      </c>
      <c r="HG73">
        <v>5.22028</v>
      </c>
      <c r="HH73">
        <v>11.98</v>
      </c>
      <c r="HI73">
        <v>4.9652</v>
      </c>
      <c r="HJ73">
        <v>3.27595</v>
      </c>
      <c r="HK73">
        <v>9999</v>
      </c>
      <c r="HL73">
        <v>9999</v>
      </c>
      <c r="HM73">
        <v>9999</v>
      </c>
      <c r="HN73">
        <v>27.7</v>
      </c>
      <c r="HO73">
        <v>1.86429</v>
      </c>
      <c r="HP73">
        <v>1.86043</v>
      </c>
      <c r="HQ73">
        <v>1.85881</v>
      </c>
      <c r="HR73">
        <v>1.86009</v>
      </c>
      <c r="HS73">
        <v>1.8602</v>
      </c>
      <c r="HT73">
        <v>1.85873</v>
      </c>
      <c r="HU73">
        <v>1.85779</v>
      </c>
      <c r="HV73">
        <v>1.85272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-1.567</v>
      </c>
      <c r="IK73">
        <v>0.3161</v>
      </c>
      <c r="IL73">
        <v>-1.253408397979514</v>
      </c>
      <c r="IM73">
        <v>-0.001407418860664216</v>
      </c>
      <c r="IN73">
        <v>1.761737584914558E-06</v>
      </c>
      <c r="IO73">
        <v>-4.339940373715102E-10</v>
      </c>
      <c r="IP73">
        <v>0.01386544786166931</v>
      </c>
      <c r="IQ73">
        <v>0.003157371658100305</v>
      </c>
      <c r="IR73">
        <v>0.0004353711720169284</v>
      </c>
      <c r="IS73">
        <v>-1.853048844677345E-07</v>
      </c>
      <c r="IT73">
        <v>2</v>
      </c>
      <c r="IU73">
        <v>1968</v>
      </c>
      <c r="IV73">
        <v>1</v>
      </c>
      <c r="IW73">
        <v>26</v>
      </c>
      <c r="IX73">
        <v>200319.4</v>
      </c>
      <c r="IY73">
        <v>200319.6</v>
      </c>
      <c r="IZ73">
        <v>1.12915</v>
      </c>
      <c r="JA73">
        <v>2.62939</v>
      </c>
      <c r="JB73">
        <v>1.49658</v>
      </c>
      <c r="JC73">
        <v>2.34863</v>
      </c>
      <c r="JD73">
        <v>1.54907</v>
      </c>
      <c r="JE73">
        <v>2.50854</v>
      </c>
      <c r="JF73">
        <v>38.6241</v>
      </c>
      <c r="JG73">
        <v>24.0175</v>
      </c>
      <c r="JH73">
        <v>18</v>
      </c>
      <c r="JI73">
        <v>465.174</v>
      </c>
      <c r="JJ73">
        <v>492.618</v>
      </c>
      <c r="JK73">
        <v>30.1561</v>
      </c>
      <c r="JL73">
        <v>28.9817</v>
      </c>
      <c r="JM73">
        <v>29.9999</v>
      </c>
      <c r="JN73">
        <v>29.2365</v>
      </c>
      <c r="JO73">
        <v>29.2413</v>
      </c>
      <c r="JP73">
        <v>22.6937</v>
      </c>
      <c r="JQ73">
        <v>8.119109999999999</v>
      </c>
      <c r="JR73">
        <v>100</v>
      </c>
      <c r="JS73">
        <v>30.1504</v>
      </c>
      <c r="JT73">
        <v>420</v>
      </c>
      <c r="JU73">
        <v>23.2357</v>
      </c>
      <c r="JV73">
        <v>101.857</v>
      </c>
      <c r="JW73">
        <v>91.2334</v>
      </c>
    </row>
    <row r="74" spans="1:283">
      <c r="A74">
        <v>56</v>
      </c>
      <c r="B74">
        <v>1759008770.1</v>
      </c>
      <c r="C74">
        <v>552.5</v>
      </c>
      <c r="D74" t="s">
        <v>537</v>
      </c>
      <c r="E74" t="s">
        <v>538</v>
      </c>
      <c r="F74">
        <v>5</v>
      </c>
      <c r="G74" t="s">
        <v>488</v>
      </c>
      <c r="H74">
        <v>1759008767.1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14</v>
      </c>
      <c r="AG74">
        <v>3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2.96</v>
      </c>
      <c r="CZ74">
        <v>0.5</v>
      </c>
      <c r="DA74" t="s">
        <v>421</v>
      </c>
      <c r="DB74">
        <v>2</v>
      </c>
      <c r="DC74">
        <v>1759008767.1</v>
      </c>
      <c r="DD74">
        <v>422.0170000000001</v>
      </c>
      <c r="DE74">
        <v>419.9587777777777</v>
      </c>
      <c r="DF74">
        <v>23.38437777777778</v>
      </c>
      <c r="DG74">
        <v>23.19988888888889</v>
      </c>
      <c r="DH74">
        <v>423.5832222222222</v>
      </c>
      <c r="DI74">
        <v>23.06825555555556</v>
      </c>
      <c r="DJ74">
        <v>500.1123333333334</v>
      </c>
      <c r="DK74">
        <v>90.29803333333332</v>
      </c>
      <c r="DL74">
        <v>0.06392196666666666</v>
      </c>
      <c r="DM74">
        <v>29.83973333333333</v>
      </c>
      <c r="DN74">
        <v>30.00102222222222</v>
      </c>
      <c r="DO74">
        <v>999.9000000000001</v>
      </c>
      <c r="DP74">
        <v>0</v>
      </c>
      <c r="DQ74">
        <v>0</v>
      </c>
      <c r="DR74">
        <v>10021.39666666667</v>
      </c>
      <c r="DS74">
        <v>0</v>
      </c>
      <c r="DT74">
        <v>3.847418888888889</v>
      </c>
      <c r="DU74">
        <v>2.058076666666667</v>
      </c>
      <c r="DV74">
        <v>432.1215555555555</v>
      </c>
      <c r="DW74">
        <v>429.9332222222222</v>
      </c>
      <c r="DX74">
        <v>0.1844886666666667</v>
      </c>
      <c r="DY74">
        <v>419.9587777777777</v>
      </c>
      <c r="DZ74">
        <v>23.19988888888889</v>
      </c>
      <c r="EA74">
        <v>2.111562222222222</v>
      </c>
      <c r="EB74">
        <v>2.094904444444444</v>
      </c>
      <c r="EC74">
        <v>18.30666666666667</v>
      </c>
      <c r="ED74">
        <v>18.18046666666666</v>
      </c>
      <c r="EE74">
        <v>0.00500078</v>
      </c>
      <c r="EF74">
        <v>0</v>
      </c>
      <c r="EG74">
        <v>0</v>
      </c>
      <c r="EH74">
        <v>0</v>
      </c>
      <c r="EI74">
        <v>349.2888888888889</v>
      </c>
      <c r="EJ74">
        <v>0.00500078</v>
      </c>
      <c r="EK74">
        <v>-16.98888888888889</v>
      </c>
      <c r="EL74">
        <v>-0.1</v>
      </c>
      <c r="EM74">
        <v>35.61755555555555</v>
      </c>
      <c r="EN74">
        <v>39.75677777777778</v>
      </c>
      <c r="EO74">
        <v>37.73577777777777</v>
      </c>
      <c r="EP74">
        <v>40.23577777777777</v>
      </c>
      <c r="EQ74">
        <v>38.38855555555556</v>
      </c>
      <c r="ER74">
        <v>0</v>
      </c>
      <c r="ES74">
        <v>0</v>
      </c>
      <c r="ET74">
        <v>0</v>
      </c>
      <c r="EU74">
        <v>1759008764.9</v>
      </c>
      <c r="EV74">
        <v>0</v>
      </c>
      <c r="EW74">
        <v>346.888</v>
      </c>
      <c r="EX74">
        <v>9.207692256928466</v>
      </c>
      <c r="EY74">
        <v>-0.9307692694946438</v>
      </c>
      <c r="EZ74">
        <v>-14.64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2.020037804878049</v>
      </c>
      <c r="FP74">
        <v>0.268743972125438</v>
      </c>
      <c r="FQ74">
        <v>0.04385963400646932</v>
      </c>
      <c r="FR74">
        <v>1</v>
      </c>
      <c r="FS74">
        <v>346.2235294117647</v>
      </c>
      <c r="FT74">
        <v>13.30175706293405</v>
      </c>
      <c r="FU74">
        <v>6.951261367699834</v>
      </c>
      <c r="FV74">
        <v>0</v>
      </c>
      <c r="FW74">
        <v>0.1850094634146342</v>
      </c>
      <c r="FX74">
        <v>0.003466996515679611</v>
      </c>
      <c r="FY74">
        <v>0.001452595710251823</v>
      </c>
      <c r="FZ74">
        <v>1</v>
      </c>
      <c r="GA74">
        <v>2</v>
      </c>
      <c r="GB74">
        <v>3</v>
      </c>
      <c r="GC74" t="s">
        <v>423</v>
      </c>
      <c r="GD74">
        <v>3.10313</v>
      </c>
      <c r="GE74">
        <v>2.72213</v>
      </c>
      <c r="GF74">
        <v>0.08834309999999999</v>
      </c>
      <c r="GG74">
        <v>0.0878172</v>
      </c>
      <c r="GH74">
        <v>0.105574</v>
      </c>
      <c r="GI74">
        <v>0.106436</v>
      </c>
      <c r="GJ74">
        <v>23807.6</v>
      </c>
      <c r="GK74">
        <v>21615.8</v>
      </c>
      <c r="GL74">
        <v>26678.6</v>
      </c>
      <c r="GM74">
        <v>23918.5</v>
      </c>
      <c r="GN74">
        <v>38179.8</v>
      </c>
      <c r="GO74">
        <v>31578.8</v>
      </c>
      <c r="GP74">
        <v>46586.2</v>
      </c>
      <c r="GQ74">
        <v>37823.9</v>
      </c>
      <c r="GR74">
        <v>1.83735</v>
      </c>
      <c r="GS74">
        <v>1.86112</v>
      </c>
      <c r="GT74">
        <v>0.0960901</v>
      </c>
      <c r="GU74">
        <v>0</v>
      </c>
      <c r="GV74">
        <v>28.4337</v>
      </c>
      <c r="GW74">
        <v>999.9</v>
      </c>
      <c r="GX74">
        <v>47.3</v>
      </c>
      <c r="GY74">
        <v>32.1</v>
      </c>
      <c r="GZ74">
        <v>25.1561</v>
      </c>
      <c r="HA74">
        <v>61.2001</v>
      </c>
      <c r="HB74">
        <v>19.6274</v>
      </c>
      <c r="HC74">
        <v>1</v>
      </c>
      <c r="HD74">
        <v>0.1305</v>
      </c>
      <c r="HE74">
        <v>-1.22408</v>
      </c>
      <c r="HF74">
        <v>20.2912</v>
      </c>
      <c r="HG74">
        <v>5.21939</v>
      </c>
      <c r="HH74">
        <v>11.98</v>
      </c>
      <c r="HI74">
        <v>4.9651</v>
      </c>
      <c r="HJ74">
        <v>3.27593</v>
      </c>
      <c r="HK74">
        <v>9999</v>
      </c>
      <c r="HL74">
        <v>9999</v>
      </c>
      <c r="HM74">
        <v>9999</v>
      </c>
      <c r="HN74">
        <v>27.7</v>
      </c>
      <c r="HO74">
        <v>1.86425</v>
      </c>
      <c r="HP74">
        <v>1.86043</v>
      </c>
      <c r="HQ74">
        <v>1.85883</v>
      </c>
      <c r="HR74">
        <v>1.86011</v>
      </c>
      <c r="HS74">
        <v>1.8602</v>
      </c>
      <c r="HT74">
        <v>1.85872</v>
      </c>
      <c r="HU74">
        <v>1.85778</v>
      </c>
      <c r="HV74">
        <v>1.85272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-1.567</v>
      </c>
      <c r="IK74">
        <v>0.3161</v>
      </c>
      <c r="IL74">
        <v>-1.253408397979514</v>
      </c>
      <c r="IM74">
        <v>-0.001407418860664216</v>
      </c>
      <c r="IN74">
        <v>1.761737584914558E-06</v>
      </c>
      <c r="IO74">
        <v>-4.339940373715102E-10</v>
      </c>
      <c r="IP74">
        <v>0.01386544786166931</v>
      </c>
      <c r="IQ74">
        <v>0.003157371658100305</v>
      </c>
      <c r="IR74">
        <v>0.0004353711720169284</v>
      </c>
      <c r="IS74">
        <v>-1.853048844677345E-07</v>
      </c>
      <c r="IT74">
        <v>2</v>
      </c>
      <c r="IU74">
        <v>1968</v>
      </c>
      <c r="IV74">
        <v>1</v>
      </c>
      <c r="IW74">
        <v>26</v>
      </c>
      <c r="IX74">
        <v>200319.4</v>
      </c>
      <c r="IY74">
        <v>200319.6</v>
      </c>
      <c r="IZ74">
        <v>1.12915</v>
      </c>
      <c r="JA74">
        <v>2.6416</v>
      </c>
      <c r="JB74">
        <v>1.49658</v>
      </c>
      <c r="JC74">
        <v>2.34863</v>
      </c>
      <c r="JD74">
        <v>1.54907</v>
      </c>
      <c r="JE74">
        <v>2.41699</v>
      </c>
      <c r="JF74">
        <v>38.6241</v>
      </c>
      <c r="JG74">
        <v>24.0087</v>
      </c>
      <c r="JH74">
        <v>18</v>
      </c>
      <c r="JI74">
        <v>464.939</v>
      </c>
      <c r="JJ74">
        <v>492.943</v>
      </c>
      <c r="JK74">
        <v>30.1562</v>
      </c>
      <c r="JL74">
        <v>28.9805</v>
      </c>
      <c r="JM74">
        <v>29.9999</v>
      </c>
      <c r="JN74">
        <v>29.2354</v>
      </c>
      <c r="JO74">
        <v>29.2407</v>
      </c>
      <c r="JP74">
        <v>22.6935</v>
      </c>
      <c r="JQ74">
        <v>8.119109999999999</v>
      </c>
      <c r="JR74">
        <v>100</v>
      </c>
      <c r="JS74">
        <v>30.1494</v>
      </c>
      <c r="JT74">
        <v>420</v>
      </c>
      <c r="JU74">
        <v>23.2357</v>
      </c>
      <c r="JV74">
        <v>101.857</v>
      </c>
      <c r="JW74">
        <v>91.2337</v>
      </c>
    </row>
    <row r="75" spans="1:283">
      <c r="A75">
        <v>57</v>
      </c>
      <c r="B75">
        <v>1759008772.1</v>
      </c>
      <c r="C75">
        <v>554.5</v>
      </c>
      <c r="D75" t="s">
        <v>539</v>
      </c>
      <c r="E75" t="s">
        <v>540</v>
      </c>
      <c r="F75">
        <v>5</v>
      </c>
      <c r="G75" t="s">
        <v>488</v>
      </c>
      <c r="H75">
        <v>1759008769.1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14</v>
      </c>
      <c r="AG75">
        <v>3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2.96</v>
      </c>
      <c r="CZ75">
        <v>0.5</v>
      </c>
      <c r="DA75" t="s">
        <v>421</v>
      </c>
      <c r="DB75">
        <v>2</v>
      </c>
      <c r="DC75">
        <v>1759008769.1</v>
      </c>
      <c r="DD75">
        <v>422.0064444444445</v>
      </c>
      <c r="DE75">
        <v>419.9746666666667</v>
      </c>
      <c r="DF75">
        <v>23.38341111111111</v>
      </c>
      <c r="DG75">
        <v>23.19936666666667</v>
      </c>
      <c r="DH75">
        <v>423.5727777777777</v>
      </c>
      <c r="DI75">
        <v>23.06732222222222</v>
      </c>
      <c r="DJ75">
        <v>500.0747777777777</v>
      </c>
      <c r="DK75">
        <v>90.29737777777778</v>
      </c>
      <c r="DL75">
        <v>0.06404086666666667</v>
      </c>
      <c r="DM75">
        <v>29.84</v>
      </c>
      <c r="DN75">
        <v>30.00056666666667</v>
      </c>
      <c r="DO75">
        <v>999.9000000000001</v>
      </c>
      <c r="DP75">
        <v>0</v>
      </c>
      <c r="DQ75">
        <v>0</v>
      </c>
      <c r="DR75">
        <v>9998.474444444444</v>
      </c>
      <c r="DS75">
        <v>0</v>
      </c>
      <c r="DT75">
        <v>3.845226666666667</v>
      </c>
      <c r="DU75">
        <v>2.031779999999999</v>
      </c>
      <c r="DV75">
        <v>432.1104444444445</v>
      </c>
      <c r="DW75">
        <v>429.9492222222223</v>
      </c>
      <c r="DX75">
        <v>0.1840456666666667</v>
      </c>
      <c r="DY75">
        <v>419.9746666666667</v>
      </c>
      <c r="DZ75">
        <v>23.19936666666667</v>
      </c>
      <c r="EA75">
        <v>2.111462222222222</v>
      </c>
      <c r="EB75">
        <v>2.094843333333333</v>
      </c>
      <c r="EC75">
        <v>18.30588888888889</v>
      </c>
      <c r="ED75">
        <v>18.18</v>
      </c>
      <c r="EE75">
        <v>0.00500078</v>
      </c>
      <c r="EF75">
        <v>0</v>
      </c>
      <c r="EG75">
        <v>0</v>
      </c>
      <c r="EH75">
        <v>0</v>
      </c>
      <c r="EI75">
        <v>348.9111111111112</v>
      </c>
      <c r="EJ75">
        <v>0.00500078</v>
      </c>
      <c r="EK75">
        <v>-16.46666666666667</v>
      </c>
      <c r="EL75">
        <v>-0.05555555555555552</v>
      </c>
      <c r="EM75">
        <v>35.60377777777777</v>
      </c>
      <c r="EN75">
        <v>39.71511111111111</v>
      </c>
      <c r="EO75">
        <v>37.97888888888888</v>
      </c>
      <c r="EP75">
        <v>40.215</v>
      </c>
      <c r="EQ75">
        <v>38.39555555555555</v>
      </c>
      <c r="ER75">
        <v>0</v>
      </c>
      <c r="ES75">
        <v>0</v>
      </c>
      <c r="ET75">
        <v>0</v>
      </c>
      <c r="EU75">
        <v>1759008766.7</v>
      </c>
      <c r="EV75">
        <v>0</v>
      </c>
      <c r="EW75">
        <v>346.3</v>
      </c>
      <c r="EX75">
        <v>12.44444447765191</v>
      </c>
      <c r="EY75">
        <v>-5.384615575538362</v>
      </c>
      <c r="EZ75">
        <v>-13.81153846153846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2.0243955</v>
      </c>
      <c r="FP75">
        <v>0.1956200375234442</v>
      </c>
      <c r="FQ75">
        <v>0.04166198644747992</v>
      </c>
      <c r="FR75">
        <v>1</v>
      </c>
      <c r="FS75">
        <v>345.5588235294118</v>
      </c>
      <c r="FT75">
        <v>23.19938887069049</v>
      </c>
      <c r="FU75">
        <v>6.50882286488926</v>
      </c>
      <c r="FV75">
        <v>0</v>
      </c>
      <c r="FW75">
        <v>0.1851137</v>
      </c>
      <c r="FX75">
        <v>0.0001449681050654749</v>
      </c>
      <c r="FY75">
        <v>0.001405094769045846</v>
      </c>
      <c r="FZ75">
        <v>1</v>
      </c>
      <c r="GA75">
        <v>2</v>
      </c>
      <c r="GB75">
        <v>3</v>
      </c>
      <c r="GC75" t="s">
        <v>423</v>
      </c>
      <c r="GD75">
        <v>3.10288</v>
      </c>
      <c r="GE75">
        <v>2.72243</v>
      </c>
      <c r="GF75">
        <v>0.0883404</v>
      </c>
      <c r="GG75">
        <v>0.0878211</v>
      </c>
      <c r="GH75">
        <v>0.105571</v>
      </c>
      <c r="GI75">
        <v>0.106426</v>
      </c>
      <c r="GJ75">
        <v>23807.7</v>
      </c>
      <c r="GK75">
        <v>21615.7</v>
      </c>
      <c r="GL75">
        <v>26678.6</v>
      </c>
      <c r="GM75">
        <v>23918.5</v>
      </c>
      <c r="GN75">
        <v>38179.9</v>
      </c>
      <c r="GO75">
        <v>31579.1</v>
      </c>
      <c r="GP75">
        <v>46586.2</v>
      </c>
      <c r="GQ75">
        <v>37823.8</v>
      </c>
      <c r="GR75">
        <v>1.8369</v>
      </c>
      <c r="GS75">
        <v>1.8614</v>
      </c>
      <c r="GT75">
        <v>0.096336</v>
      </c>
      <c r="GU75">
        <v>0</v>
      </c>
      <c r="GV75">
        <v>28.4337</v>
      </c>
      <c r="GW75">
        <v>999.9</v>
      </c>
      <c r="GX75">
        <v>47.3</v>
      </c>
      <c r="GY75">
        <v>32.1</v>
      </c>
      <c r="GZ75">
        <v>25.1566</v>
      </c>
      <c r="HA75">
        <v>60.9401</v>
      </c>
      <c r="HB75">
        <v>19.8438</v>
      </c>
      <c r="HC75">
        <v>1</v>
      </c>
      <c r="HD75">
        <v>0.130493</v>
      </c>
      <c r="HE75">
        <v>-1.21467</v>
      </c>
      <c r="HF75">
        <v>20.2913</v>
      </c>
      <c r="HG75">
        <v>5.21864</v>
      </c>
      <c r="HH75">
        <v>11.98</v>
      </c>
      <c r="HI75">
        <v>4.96505</v>
      </c>
      <c r="HJ75">
        <v>3.27593</v>
      </c>
      <c r="HK75">
        <v>9999</v>
      </c>
      <c r="HL75">
        <v>9999</v>
      </c>
      <c r="HM75">
        <v>9999</v>
      </c>
      <c r="HN75">
        <v>27.7</v>
      </c>
      <c r="HO75">
        <v>1.86424</v>
      </c>
      <c r="HP75">
        <v>1.86042</v>
      </c>
      <c r="HQ75">
        <v>1.85883</v>
      </c>
      <c r="HR75">
        <v>1.86014</v>
      </c>
      <c r="HS75">
        <v>1.8602</v>
      </c>
      <c r="HT75">
        <v>1.85873</v>
      </c>
      <c r="HU75">
        <v>1.85778</v>
      </c>
      <c r="HV75">
        <v>1.85272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-1.566</v>
      </c>
      <c r="IK75">
        <v>0.316</v>
      </c>
      <c r="IL75">
        <v>-1.253408397979514</v>
      </c>
      <c r="IM75">
        <v>-0.001407418860664216</v>
      </c>
      <c r="IN75">
        <v>1.761737584914558E-06</v>
      </c>
      <c r="IO75">
        <v>-4.339940373715102E-10</v>
      </c>
      <c r="IP75">
        <v>0.01386544786166931</v>
      </c>
      <c r="IQ75">
        <v>0.003157371658100305</v>
      </c>
      <c r="IR75">
        <v>0.0004353711720169284</v>
      </c>
      <c r="IS75">
        <v>-1.853048844677345E-07</v>
      </c>
      <c r="IT75">
        <v>2</v>
      </c>
      <c r="IU75">
        <v>1968</v>
      </c>
      <c r="IV75">
        <v>1</v>
      </c>
      <c r="IW75">
        <v>26</v>
      </c>
      <c r="IX75">
        <v>200319.4</v>
      </c>
      <c r="IY75">
        <v>200319.6</v>
      </c>
      <c r="IZ75">
        <v>1.12793</v>
      </c>
      <c r="JA75">
        <v>2.63672</v>
      </c>
      <c r="JB75">
        <v>1.49658</v>
      </c>
      <c r="JC75">
        <v>2.34863</v>
      </c>
      <c r="JD75">
        <v>1.54907</v>
      </c>
      <c r="JE75">
        <v>2.43408</v>
      </c>
      <c r="JF75">
        <v>38.6241</v>
      </c>
      <c r="JG75">
        <v>24.0175</v>
      </c>
      <c r="JH75">
        <v>18</v>
      </c>
      <c r="JI75">
        <v>464.675</v>
      </c>
      <c r="JJ75">
        <v>493.114</v>
      </c>
      <c r="JK75">
        <v>30.1555</v>
      </c>
      <c r="JL75">
        <v>28.9792</v>
      </c>
      <c r="JM75">
        <v>29.9999</v>
      </c>
      <c r="JN75">
        <v>29.2342</v>
      </c>
      <c r="JO75">
        <v>29.2394</v>
      </c>
      <c r="JP75">
        <v>22.6932</v>
      </c>
      <c r="JQ75">
        <v>8.119109999999999</v>
      </c>
      <c r="JR75">
        <v>100</v>
      </c>
      <c r="JS75">
        <v>30.1494</v>
      </c>
      <c r="JT75">
        <v>420</v>
      </c>
      <c r="JU75">
        <v>23.2357</v>
      </c>
      <c r="JV75">
        <v>101.857</v>
      </c>
      <c r="JW75">
        <v>91.23350000000001</v>
      </c>
    </row>
    <row r="76" spans="1:283">
      <c r="A76">
        <v>58</v>
      </c>
      <c r="B76">
        <v>1759008774.1</v>
      </c>
      <c r="C76">
        <v>556.5</v>
      </c>
      <c r="D76" t="s">
        <v>541</v>
      </c>
      <c r="E76" t="s">
        <v>542</v>
      </c>
      <c r="F76">
        <v>5</v>
      </c>
      <c r="G76" t="s">
        <v>488</v>
      </c>
      <c r="H76">
        <v>1759008771.1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14</v>
      </c>
      <c r="AG76">
        <v>3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2.96</v>
      </c>
      <c r="CZ76">
        <v>0.5</v>
      </c>
      <c r="DA76" t="s">
        <v>421</v>
      </c>
      <c r="DB76">
        <v>2</v>
      </c>
      <c r="DC76">
        <v>1759008771.1</v>
      </c>
      <c r="DD76">
        <v>422.0042222222222</v>
      </c>
      <c r="DE76">
        <v>419.9943333333333</v>
      </c>
      <c r="DF76">
        <v>23.3823</v>
      </c>
      <c r="DG76">
        <v>23.19813333333333</v>
      </c>
      <c r="DH76">
        <v>423.5704444444444</v>
      </c>
      <c r="DI76">
        <v>23.06624444444445</v>
      </c>
      <c r="DJ76">
        <v>499.9831111111111</v>
      </c>
      <c r="DK76">
        <v>90.29675555555555</v>
      </c>
      <c r="DL76">
        <v>0.06425364444444444</v>
      </c>
      <c r="DM76">
        <v>29.83983333333333</v>
      </c>
      <c r="DN76">
        <v>30.00114444444445</v>
      </c>
      <c r="DO76">
        <v>999.9000000000001</v>
      </c>
      <c r="DP76">
        <v>0</v>
      </c>
      <c r="DQ76">
        <v>0</v>
      </c>
      <c r="DR76">
        <v>9984.663333333336</v>
      </c>
      <c r="DS76">
        <v>0</v>
      </c>
      <c r="DT76">
        <v>3.848091111111112</v>
      </c>
      <c r="DU76">
        <v>2.00981</v>
      </c>
      <c r="DV76">
        <v>432.1076666666666</v>
      </c>
      <c r="DW76">
        <v>429.9688888888888</v>
      </c>
      <c r="DX76">
        <v>0.1841755555555555</v>
      </c>
      <c r="DY76">
        <v>419.9943333333333</v>
      </c>
      <c r="DZ76">
        <v>23.19813333333333</v>
      </c>
      <c r="EA76">
        <v>2.111347777777778</v>
      </c>
      <c r="EB76">
        <v>2.094717777777778</v>
      </c>
      <c r="EC76">
        <v>18.30503333333333</v>
      </c>
      <c r="ED76">
        <v>18.17905555555556</v>
      </c>
      <c r="EE76">
        <v>0.00500078</v>
      </c>
      <c r="EF76">
        <v>0</v>
      </c>
      <c r="EG76">
        <v>0</v>
      </c>
      <c r="EH76">
        <v>0</v>
      </c>
      <c r="EI76">
        <v>343.8666666666667</v>
      </c>
      <c r="EJ76">
        <v>0.00500078</v>
      </c>
      <c r="EK76">
        <v>-10.73333333333333</v>
      </c>
      <c r="EL76">
        <v>1.011111111111111</v>
      </c>
      <c r="EM76">
        <v>35.55522222222222</v>
      </c>
      <c r="EN76">
        <v>39.66644444444445</v>
      </c>
      <c r="EO76">
        <v>37.833</v>
      </c>
      <c r="EP76">
        <v>40.15266666666667</v>
      </c>
      <c r="EQ76">
        <v>38.38166666666666</v>
      </c>
      <c r="ER76">
        <v>0</v>
      </c>
      <c r="ES76">
        <v>0</v>
      </c>
      <c r="ET76">
        <v>0</v>
      </c>
      <c r="EU76">
        <v>1759008768.5</v>
      </c>
      <c r="EV76">
        <v>0</v>
      </c>
      <c r="EW76">
        <v>345.836</v>
      </c>
      <c r="EX76">
        <v>5.623076779954175</v>
      </c>
      <c r="EY76">
        <v>4.023076888160702</v>
      </c>
      <c r="EZ76">
        <v>-13.516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2.028387560975609</v>
      </c>
      <c r="FP76">
        <v>-0.03352599303135457</v>
      </c>
      <c r="FQ76">
        <v>0.03349903280587679</v>
      </c>
      <c r="FR76">
        <v>1</v>
      </c>
      <c r="FS76">
        <v>345.4323529411764</v>
      </c>
      <c r="FT76">
        <v>2.491978529863433</v>
      </c>
      <c r="FU76">
        <v>6.736979624703331</v>
      </c>
      <c r="FV76">
        <v>0</v>
      </c>
      <c r="FW76">
        <v>0.1852068048780488</v>
      </c>
      <c r="FX76">
        <v>-0.003555365853658297</v>
      </c>
      <c r="FY76">
        <v>0.001351308150654389</v>
      </c>
      <c r="FZ76">
        <v>1</v>
      </c>
      <c r="GA76">
        <v>2</v>
      </c>
      <c r="GB76">
        <v>3</v>
      </c>
      <c r="GC76" t="s">
        <v>423</v>
      </c>
      <c r="GD76">
        <v>3.10301</v>
      </c>
      <c r="GE76">
        <v>2.72239</v>
      </c>
      <c r="GF76">
        <v>0.0883417</v>
      </c>
      <c r="GG76">
        <v>0.0878217</v>
      </c>
      <c r="GH76">
        <v>0.105561</v>
      </c>
      <c r="GI76">
        <v>0.106423</v>
      </c>
      <c r="GJ76">
        <v>23807.8</v>
      </c>
      <c r="GK76">
        <v>21615.6</v>
      </c>
      <c r="GL76">
        <v>26678.6</v>
      </c>
      <c r="GM76">
        <v>23918.4</v>
      </c>
      <c r="GN76">
        <v>38180.2</v>
      </c>
      <c r="GO76">
        <v>31579.1</v>
      </c>
      <c r="GP76">
        <v>46586</v>
      </c>
      <c r="GQ76">
        <v>37823.8</v>
      </c>
      <c r="GR76">
        <v>1.83722</v>
      </c>
      <c r="GS76">
        <v>1.86112</v>
      </c>
      <c r="GT76">
        <v>0.09649249999999999</v>
      </c>
      <c r="GU76">
        <v>0</v>
      </c>
      <c r="GV76">
        <v>28.4337</v>
      </c>
      <c r="GW76">
        <v>999.9</v>
      </c>
      <c r="GX76">
        <v>47.2</v>
      </c>
      <c r="GY76">
        <v>32.1</v>
      </c>
      <c r="GZ76">
        <v>25.1052</v>
      </c>
      <c r="HA76">
        <v>60.8901</v>
      </c>
      <c r="HB76">
        <v>19.8357</v>
      </c>
      <c r="HC76">
        <v>1</v>
      </c>
      <c r="HD76">
        <v>0.130455</v>
      </c>
      <c r="HE76">
        <v>-1.20969</v>
      </c>
      <c r="HF76">
        <v>20.2914</v>
      </c>
      <c r="HG76">
        <v>5.21849</v>
      </c>
      <c r="HH76">
        <v>11.98</v>
      </c>
      <c r="HI76">
        <v>4.96515</v>
      </c>
      <c r="HJ76">
        <v>3.27598</v>
      </c>
      <c r="HK76">
        <v>9999</v>
      </c>
      <c r="HL76">
        <v>9999</v>
      </c>
      <c r="HM76">
        <v>9999</v>
      </c>
      <c r="HN76">
        <v>27.7</v>
      </c>
      <c r="HO76">
        <v>1.86426</v>
      </c>
      <c r="HP76">
        <v>1.8604</v>
      </c>
      <c r="HQ76">
        <v>1.85882</v>
      </c>
      <c r="HR76">
        <v>1.86014</v>
      </c>
      <c r="HS76">
        <v>1.8602</v>
      </c>
      <c r="HT76">
        <v>1.85874</v>
      </c>
      <c r="HU76">
        <v>1.85777</v>
      </c>
      <c r="HV76">
        <v>1.85272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-1.567</v>
      </c>
      <c r="IK76">
        <v>0.316</v>
      </c>
      <c r="IL76">
        <v>-1.253408397979514</v>
      </c>
      <c r="IM76">
        <v>-0.001407418860664216</v>
      </c>
      <c r="IN76">
        <v>1.761737584914558E-06</v>
      </c>
      <c r="IO76">
        <v>-4.339940373715102E-10</v>
      </c>
      <c r="IP76">
        <v>0.01386544786166931</v>
      </c>
      <c r="IQ76">
        <v>0.003157371658100305</v>
      </c>
      <c r="IR76">
        <v>0.0004353711720169284</v>
      </c>
      <c r="IS76">
        <v>-1.853048844677345E-07</v>
      </c>
      <c r="IT76">
        <v>2</v>
      </c>
      <c r="IU76">
        <v>1968</v>
      </c>
      <c r="IV76">
        <v>1</v>
      </c>
      <c r="IW76">
        <v>26</v>
      </c>
      <c r="IX76">
        <v>200319.5</v>
      </c>
      <c r="IY76">
        <v>200319.7</v>
      </c>
      <c r="IZ76">
        <v>1.12915</v>
      </c>
      <c r="JA76">
        <v>2.62817</v>
      </c>
      <c r="JB76">
        <v>1.49658</v>
      </c>
      <c r="JC76">
        <v>2.34863</v>
      </c>
      <c r="JD76">
        <v>1.54907</v>
      </c>
      <c r="JE76">
        <v>2.49023</v>
      </c>
      <c r="JF76">
        <v>38.6241</v>
      </c>
      <c r="JG76">
        <v>24.0175</v>
      </c>
      <c r="JH76">
        <v>18</v>
      </c>
      <c r="JI76">
        <v>464.85</v>
      </c>
      <c r="JJ76">
        <v>492.925</v>
      </c>
      <c r="JK76">
        <v>30.1541</v>
      </c>
      <c r="JL76">
        <v>28.9786</v>
      </c>
      <c r="JM76">
        <v>29.9999</v>
      </c>
      <c r="JN76">
        <v>29.2329</v>
      </c>
      <c r="JO76">
        <v>29.2386</v>
      </c>
      <c r="JP76">
        <v>22.6926</v>
      </c>
      <c r="JQ76">
        <v>8.119109999999999</v>
      </c>
      <c r="JR76">
        <v>100</v>
      </c>
      <c r="JS76">
        <v>30.1494</v>
      </c>
      <c r="JT76">
        <v>420</v>
      </c>
      <c r="JU76">
        <v>23.2357</v>
      </c>
      <c r="JV76">
        <v>101.857</v>
      </c>
      <c r="JW76">
        <v>91.2333</v>
      </c>
    </row>
    <row r="77" spans="1:283">
      <c r="A77">
        <v>59</v>
      </c>
      <c r="B77">
        <v>1759008776.1</v>
      </c>
      <c r="C77">
        <v>558.5</v>
      </c>
      <c r="D77" t="s">
        <v>543</v>
      </c>
      <c r="E77" t="s">
        <v>544</v>
      </c>
      <c r="F77">
        <v>5</v>
      </c>
      <c r="G77" t="s">
        <v>488</v>
      </c>
      <c r="H77">
        <v>1759008773.1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14</v>
      </c>
      <c r="AG77">
        <v>3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2.96</v>
      </c>
      <c r="CZ77">
        <v>0.5</v>
      </c>
      <c r="DA77" t="s">
        <v>421</v>
      </c>
      <c r="DB77">
        <v>2</v>
      </c>
      <c r="DC77">
        <v>1759008773.1</v>
      </c>
      <c r="DD77">
        <v>422.0127777777778</v>
      </c>
      <c r="DE77">
        <v>420.0041111111111</v>
      </c>
      <c r="DF77">
        <v>23.38122222222222</v>
      </c>
      <c r="DG77">
        <v>23.19726666666666</v>
      </c>
      <c r="DH77">
        <v>423.579</v>
      </c>
      <c r="DI77">
        <v>23.0652</v>
      </c>
      <c r="DJ77">
        <v>499.9716666666666</v>
      </c>
      <c r="DK77">
        <v>90.29575555555556</v>
      </c>
      <c r="DL77">
        <v>0.06428472222222223</v>
      </c>
      <c r="DM77">
        <v>29.8394</v>
      </c>
      <c r="DN77">
        <v>30.00286666666666</v>
      </c>
      <c r="DO77">
        <v>999.9000000000001</v>
      </c>
      <c r="DP77">
        <v>0</v>
      </c>
      <c r="DQ77">
        <v>0</v>
      </c>
      <c r="DR77">
        <v>9993.344444444445</v>
      </c>
      <c r="DS77">
        <v>0</v>
      </c>
      <c r="DT77">
        <v>3.853147777777778</v>
      </c>
      <c r="DU77">
        <v>2.00858</v>
      </c>
      <c r="DV77">
        <v>432.1161111111112</v>
      </c>
      <c r="DW77">
        <v>429.9784444444444</v>
      </c>
      <c r="DX77">
        <v>0.1839633333333333</v>
      </c>
      <c r="DY77">
        <v>420.0041111111111</v>
      </c>
      <c r="DZ77">
        <v>23.19726666666666</v>
      </c>
      <c r="EA77">
        <v>2.111226666666667</v>
      </c>
      <c r="EB77">
        <v>2.094615555555555</v>
      </c>
      <c r="EC77">
        <v>18.30412222222223</v>
      </c>
      <c r="ED77">
        <v>18.17828888888889</v>
      </c>
      <c r="EE77">
        <v>0.00500078</v>
      </c>
      <c r="EF77">
        <v>0</v>
      </c>
      <c r="EG77">
        <v>0</v>
      </c>
      <c r="EH77">
        <v>0</v>
      </c>
      <c r="EI77">
        <v>339.9666666666667</v>
      </c>
      <c r="EJ77">
        <v>0.00500078</v>
      </c>
      <c r="EK77">
        <v>-9.144444444444446</v>
      </c>
      <c r="EL77">
        <v>1.266666666666667</v>
      </c>
      <c r="EM77">
        <v>35.54144444444445</v>
      </c>
      <c r="EN77">
        <v>39.62477777777778</v>
      </c>
      <c r="EO77">
        <v>38.03444444444445</v>
      </c>
      <c r="EP77">
        <v>40.11788888888889</v>
      </c>
      <c r="EQ77">
        <v>38.33311111111111</v>
      </c>
      <c r="ER77">
        <v>0</v>
      </c>
      <c r="ES77">
        <v>0</v>
      </c>
      <c r="ET77">
        <v>0</v>
      </c>
      <c r="EU77">
        <v>1759008770.9</v>
      </c>
      <c r="EV77">
        <v>0</v>
      </c>
      <c r="EW77">
        <v>345.704</v>
      </c>
      <c r="EX77">
        <v>1.053846170188333</v>
      </c>
      <c r="EY77">
        <v>-1.992307904462636</v>
      </c>
      <c r="EZ77">
        <v>-13.64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2.03061175</v>
      </c>
      <c r="FP77">
        <v>-0.07844251407129177</v>
      </c>
      <c r="FQ77">
        <v>0.03311339931866706</v>
      </c>
      <c r="FR77">
        <v>1</v>
      </c>
      <c r="FS77">
        <v>345.9088235294117</v>
      </c>
      <c r="FT77">
        <v>-9.489686928373867</v>
      </c>
      <c r="FU77">
        <v>6.759062223809505</v>
      </c>
      <c r="FV77">
        <v>0</v>
      </c>
      <c r="FW77">
        <v>0.185102975</v>
      </c>
      <c r="FX77">
        <v>-0.007910150093809104</v>
      </c>
      <c r="FY77">
        <v>0.001480303102197317</v>
      </c>
      <c r="FZ77">
        <v>1</v>
      </c>
      <c r="GA77">
        <v>2</v>
      </c>
      <c r="GB77">
        <v>3</v>
      </c>
      <c r="GC77" t="s">
        <v>423</v>
      </c>
      <c r="GD77">
        <v>3.10316</v>
      </c>
      <c r="GE77">
        <v>2.72228</v>
      </c>
      <c r="GF77">
        <v>0.08834309999999999</v>
      </c>
      <c r="GG77">
        <v>0.08781600000000001</v>
      </c>
      <c r="GH77">
        <v>0.105561</v>
      </c>
      <c r="GI77">
        <v>0.106427</v>
      </c>
      <c r="GJ77">
        <v>23807.7</v>
      </c>
      <c r="GK77">
        <v>21615.8</v>
      </c>
      <c r="GL77">
        <v>26678.6</v>
      </c>
      <c r="GM77">
        <v>23918.4</v>
      </c>
      <c r="GN77">
        <v>38180.3</v>
      </c>
      <c r="GO77">
        <v>31579.2</v>
      </c>
      <c r="GP77">
        <v>46586.2</v>
      </c>
      <c r="GQ77">
        <v>37823.9</v>
      </c>
      <c r="GR77">
        <v>1.83745</v>
      </c>
      <c r="GS77">
        <v>1.86097</v>
      </c>
      <c r="GT77">
        <v>0.09628390000000001</v>
      </c>
      <c r="GU77">
        <v>0</v>
      </c>
      <c r="GV77">
        <v>28.4337</v>
      </c>
      <c r="GW77">
        <v>999.9</v>
      </c>
      <c r="GX77">
        <v>47.3</v>
      </c>
      <c r="GY77">
        <v>32.1</v>
      </c>
      <c r="GZ77">
        <v>25.1545</v>
      </c>
      <c r="HA77">
        <v>60.8101</v>
      </c>
      <c r="HB77">
        <v>19.6434</v>
      </c>
      <c r="HC77">
        <v>1</v>
      </c>
      <c r="HD77">
        <v>0.130239</v>
      </c>
      <c r="HE77">
        <v>-1.20513</v>
      </c>
      <c r="HF77">
        <v>20.2915</v>
      </c>
      <c r="HG77">
        <v>5.21819</v>
      </c>
      <c r="HH77">
        <v>11.98</v>
      </c>
      <c r="HI77">
        <v>4.96515</v>
      </c>
      <c r="HJ77">
        <v>3.276</v>
      </c>
      <c r="HK77">
        <v>9999</v>
      </c>
      <c r="HL77">
        <v>9999</v>
      </c>
      <c r="HM77">
        <v>9999</v>
      </c>
      <c r="HN77">
        <v>27.7</v>
      </c>
      <c r="HO77">
        <v>1.86428</v>
      </c>
      <c r="HP77">
        <v>1.86039</v>
      </c>
      <c r="HQ77">
        <v>1.85881</v>
      </c>
      <c r="HR77">
        <v>1.86012</v>
      </c>
      <c r="HS77">
        <v>1.8602</v>
      </c>
      <c r="HT77">
        <v>1.85873</v>
      </c>
      <c r="HU77">
        <v>1.85777</v>
      </c>
      <c r="HV77">
        <v>1.85272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-1.567</v>
      </c>
      <c r="IK77">
        <v>0.316</v>
      </c>
      <c r="IL77">
        <v>-1.253408397979514</v>
      </c>
      <c r="IM77">
        <v>-0.001407418860664216</v>
      </c>
      <c r="IN77">
        <v>1.761737584914558E-06</v>
      </c>
      <c r="IO77">
        <v>-4.339940373715102E-10</v>
      </c>
      <c r="IP77">
        <v>0.01386544786166931</v>
      </c>
      <c r="IQ77">
        <v>0.003157371658100305</v>
      </c>
      <c r="IR77">
        <v>0.0004353711720169284</v>
      </c>
      <c r="IS77">
        <v>-1.853048844677345E-07</v>
      </c>
      <c r="IT77">
        <v>2</v>
      </c>
      <c r="IU77">
        <v>1968</v>
      </c>
      <c r="IV77">
        <v>1</v>
      </c>
      <c r="IW77">
        <v>26</v>
      </c>
      <c r="IX77">
        <v>200319.5</v>
      </c>
      <c r="IY77">
        <v>200319.7</v>
      </c>
      <c r="IZ77">
        <v>1.12915</v>
      </c>
      <c r="JA77">
        <v>2.63916</v>
      </c>
      <c r="JB77">
        <v>1.49658</v>
      </c>
      <c r="JC77">
        <v>2.34863</v>
      </c>
      <c r="JD77">
        <v>1.54907</v>
      </c>
      <c r="JE77">
        <v>2.45239</v>
      </c>
      <c r="JF77">
        <v>38.6241</v>
      </c>
      <c r="JG77">
        <v>24.0087</v>
      </c>
      <c r="JH77">
        <v>18</v>
      </c>
      <c r="JI77">
        <v>464.969</v>
      </c>
      <c r="JJ77">
        <v>492.818</v>
      </c>
      <c r="JK77">
        <v>30.1526</v>
      </c>
      <c r="JL77">
        <v>28.9773</v>
      </c>
      <c r="JM77">
        <v>29.9998</v>
      </c>
      <c r="JN77">
        <v>29.2317</v>
      </c>
      <c r="JO77">
        <v>29.2376</v>
      </c>
      <c r="JP77">
        <v>22.6939</v>
      </c>
      <c r="JQ77">
        <v>8.119109999999999</v>
      </c>
      <c r="JR77">
        <v>100</v>
      </c>
      <c r="JS77">
        <v>30.1462</v>
      </c>
      <c r="JT77">
        <v>420</v>
      </c>
      <c r="JU77">
        <v>23.2357</v>
      </c>
      <c r="JV77">
        <v>101.857</v>
      </c>
      <c r="JW77">
        <v>91.2336</v>
      </c>
    </row>
    <row r="78" spans="1:283">
      <c r="A78">
        <v>60</v>
      </c>
      <c r="B78">
        <v>1759008778.1</v>
      </c>
      <c r="C78">
        <v>560.5</v>
      </c>
      <c r="D78" t="s">
        <v>545</v>
      </c>
      <c r="E78" t="s">
        <v>546</v>
      </c>
      <c r="F78">
        <v>5</v>
      </c>
      <c r="G78" t="s">
        <v>488</v>
      </c>
      <c r="H78">
        <v>1759008775.1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14</v>
      </c>
      <c r="AG78">
        <v>3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2.96</v>
      </c>
      <c r="CZ78">
        <v>0.5</v>
      </c>
      <c r="DA78" t="s">
        <v>421</v>
      </c>
      <c r="DB78">
        <v>2</v>
      </c>
      <c r="DC78">
        <v>1759008775.1</v>
      </c>
      <c r="DD78">
        <v>422.0288888888888</v>
      </c>
      <c r="DE78">
        <v>419.9938888888889</v>
      </c>
      <c r="DF78">
        <v>23.38066666666667</v>
      </c>
      <c r="DG78">
        <v>23.19698888888889</v>
      </c>
      <c r="DH78">
        <v>423.5952222222222</v>
      </c>
      <c r="DI78">
        <v>23.06466666666667</v>
      </c>
      <c r="DJ78">
        <v>500.0276666666666</v>
      </c>
      <c r="DK78">
        <v>90.29457777777777</v>
      </c>
      <c r="DL78">
        <v>0.06413056666666667</v>
      </c>
      <c r="DM78">
        <v>29.83896666666667</v>
      </c>
      <c r="DN78">
        <v>30.00288888888889</v>
      </c>
      <c r="DO78">
        <v>999.9000000000001</v>
      </c>
      <c r="DP78">
        <v>0</v>
      </c>
      <c r="DQ78">
        <v>0</v>
      </c>
      <c r="DR78">
        <v>10009.53333333333</v>
      </c>
      <c r="DS78">
        <v>0</v>
      </c>
      <c r="DT78">
        <v>3.85534</v>
      </c>
      <c r="DU78">
        <v>2.03493</v>
      </c>
      <c r="DV78">
        <v>432.1324444444444</v>
      </c>
      <c r="DW78">
        <v>429.9677777777777</v>
      </c>
      <c r="DX78">
        <v>0.1836877777777778</v>
      </c>
      <c r="DY78">
        <v>419.9938888888889</v>
      </c>
      <c r="DZ78">
        <v>23.19698888888889</v>
      </c>
      <c r="EA78">
        <v>2.111148888888889</v>
      </c>
      <c r="EB78">
        <v>2.094563333333333</v>
      </c>
      <c r="EC78">
        <v>18.30353333333333</v>
      </c>
      <c r="ED78">
        <v>18.1779</v>
      </c>
      <c r="EE78">
        <v>0.00500078</v>
      </c>
      <c r="EF78">
        <v>0</v>
      </c>
      <c r="EG78">
        <v>0</v>
      </c>
      <c r="EH78">
        <v>0</v>
      </c>
      <c r="EI78">
        <v>341.0777777777778</v>
      </c>
      <c r="EJ78">
        <v>0.00500078</v>
      </c>
      <c r="EK78">
        <v>-10.01111111111111</v>
      </c>
      <c r="EL78">
        <v>0.911111111111111</v>
      </c>
      <c r="EM78">
        <v>35.53455555555556</v>
      </c>
      <c r="EN78">
        <v>39.57611111111111</v>
      </c>
      <c r="EO78">
        <v>37.75666666666666</v>
      </c>
      <c r="EP78">
        <v>40.07622222222222</v>
      </c>
      <c r="EQ78">
        <v>38.31233333333333</v>
      </c>
      <c r="ER78">
        <v>0</v>
      </c>
      <c r="ES78">
        <v>0</v>
      </c>
      <c r="ET78">
        <v>0</v>
      </c>
      <c r="EU78">
        <v>1759008772.7</v>
      </c>
      <c r="EV78">
        <v>0</v>
      </c>
      <c r="EW78">
        <v>345.7307692307692</v>
      </c>
      <c r="EX78">
        <v>-13.94871808031858</v>
      </c>
      <c r="EY78">
        <v>16.23247857347979</v>
      </c>
      <c r="EZ78">
        <v>-13.38461538461539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2.033220731707317</v>
      </c>
      <c r="FP78">
        <v>0.02202898954704233</v>
      </c>
      <c r="FQ78">
        <v>0.03462276280631938</v>
      </c>
      <c r="FR78">
        <v>1</v>
      </c>
      <c r="FS78">
        <v>345.6323529411765</v>
      </c>
      <c r="FT78">
        <v>-1.080213957281756</v>
      </c>
      <c r="FU78">
        <v>6.826536482435347</v>
      </c>
      <c r="FV78">
        <v>0</v>
      </c>
      <c r="FW78">
        <v>0.1848819756097561</v>
      </c>
      <c r="FX78">
        <v>-0.009773895470383025</v>
      </c>
      <c r="FY78">
        <v>0.001595929020486032</v>
      </c>
      <c r="FZ78">
        <v>1</v>
      </c>
      <c r="GA78">
        <v>2</v>
      </c>
      <c r="GB78">
        <v>3</v>
      </c>
      <c r="GC78" t="s">
        <v>423</v>
      </c>
      <c r="GD78">
        <v>3.10305</v>
      </c>
      <c r="GE78">
        <v>2.72229</v>
      </c>
      <c r="GF78">
        <v>0.0883428</v>
      </c>
      <c r="GG78">
        <v>0.08781129999999999</v>
      </c>
      <c r="GH78">
        <v>0.105567</v>
      </c>
      <c r="GI78">
        <v>0.106422</v>
      </c>
      <c r="GJ78">
        <v>23807.8</v>
      </c>
      <c r="GK78">
        <v>21616</v>
      </c>
      <c r="GL78">
        <v>26678.7</v>
      </c>
      <c r="GM78">
        <v>23918.6</v>
      </c>
      <c r="GN78">
        <v>38180.4</v>
      </c>
      <c r="GO78">
        <v>31579.5</v>
      </c>
      <c r="GP78">
        <v>46586.6</v>
      </c>
      <c r="GQ78">
        <v>37824.1</v>
      </c>
      <c r="GR78">
        <v>1.83735</v>
      </c>
      <c r="GS78">
        <v>1.86115</v>
      </c>
      <c r="GT78">
        <v>0.0958368</v>
      </c>
      <c r="GU78">
        <v>0</v>
      </c>
      <c r="GV78">
        <v>28.4337</v>
      </c>
      <c r="GW78">
        <v>999.9</v>
      </c>
      <c r="GX78">
        <v>47.2</v>
      </c>
      <c r="GY78">
        <v>32.1</v>
      </c>
      <c r="GZ78">
        <v>25.1037</v>
      </c>
      <c r="HA78">
        <v>61.0301</v>
      </c>
      <c r="HB78">
        <v>19.7396</v>
      </c>
      <c r="HC78">
        <v>1</v>
      </c>
      <c r="HD78">
        <v>0.129936</v>
      </c>
      <c r="HE78">
        <v>-1.19941</v>
      </c>
      <c r="HF78">
        <v>20.2914</v>
      </c>
      <c r="HG78">
        <v>5.21804</v>
      </c>
      <c r="HH78">
        <v>11.98</v>
      </c>
      <c r="HI78">
        <v>4.9652</v>
      </c>
      <c r="HJ78">
        <v>3.276</v>
      </c>
      <c r="HK78">
        <v>9999</v>
      </c>
      <c r="HL78">
        <v>9999</v>
      </c>
      <c r="HM78">
        <v>9999</v>
      </c>
      <c r="HN78">
        <v>27.7</v>
      </c>
      <c r="HO78">
        <v>1.86431</v>
      </c>
      <c r="HP78">
        <v>1.86043</v>
      </c>
      <c r="HQ78">
        <v>1.85881</v>
      </c>
      <c r="HR78">
        <v>1.86011</v>
      </c>
      <c r="HS78">
        <v>1.8602</v>
      </c>
      <c r="HT78">
        <v>1.85874</v>
      </c>
      <c r="HU78">
        <v>1.85777</v>
      </c>
      <c r="HV78">
        <v>1.85272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-1.566</v>
      </c>
      <c r="IK78">
        <v>0.316</v>
      </c>
      <c r="IL78">
        <v>-1.253408397979514</v>
      </c>
      <c r="IM78">
        <v>-0.001407418860664216</v>
      </c>
      <c r="IN78">
        <v>1.761737584914558E-06</v>
      </c>
      <c r="IO78">
        <v>-4.339940373715102E-10</v>
      </c>
      <c r="IP78">
        <v>0.01386544786166931</v>
      </c>
      <c r="IQ78">
        <v>0.003157371658100305</v>
      </c>
      <c r="IR78">
        <v>0.0004353711720169284</v>
      </c>
      <c r="IS78">
        <v>-1.853048844677345E-07</v>
      </c>
      <c r="IT78">
        <v>2</v>
      </c>
      <c r="IU78">
        <v>1968</v>
      </c>
      <c r="IV78">
        <v>1</v>
      </c>
      <c r="IW78">
        <v>26</v>
      </c>
      <c r="IX78">
        <v>200319.5</v>
      </c>
      <c r="IY78">
        <v>200319.7</v>
      </c>
      <c r="IZ78">
        <v>1.12915</v>
      </c>
      <c r="JA78">
        <v>2.6416</v>
      </c>
      <c r="JB78">
        <v>1.49658</v>
      </c>
      <c r="JC78">
        <v>2.34863</v>
      </c>
      <c r="JD78">
        <v>1.54907</v>
      </c>
      <c r="JE78">
        <v>2.36328</v>
      </c>
      <c r="JF78">
        <v>38.6241</v>
      </c>
      <c r="JG78">
        <v>24.0087</v>
      </c>
      <c r="JH78">
        <v>18</v>
      </c>
      <c r="JI78">
        <v>464.908</v>
      </c>
      <c r="JJ78">
        <v>492.923</v>
      </c>
      <c r="JK78">
        <v>30.1507</v>
      </c>
      <c r="JL78">
        <v>28.9761</v>
      </c>
      <c r="JM78">
        <v>29.9998</v>
      </c>
      <c r="JN78">
        <v>29.231</v>
      </c>
      <c r="JO78">
        <v>29.2363</v>
      </c>
      <c r="JP78">
        <v>22.6956</v>
      </c>
      <c r="JQ78">
        <v>8.119109999999999</v>
      </c>
      <c r="JR78">
        <v>100</v>
      </c>
      <c r="JS78">
        <v>30.1462</v>
      </c>
      <c r="JT78">
        <v>420</v>
      </c>
      <c r="JU78">
        <v>23.2357</v>
      </c>
      <c r="JV78">
        <v>101.858</v>
      </c>
      <c r="JW78">
        <v>91.2341</v>
      </c>
    </row>
    <row r="79" spans="1:283">
      <c r="A79">
        <v>61</v>
      </c>
      <c r="B79">
        <v>1759009189</v>
      </c>
      <c r="C79">
        <v>971.4000000953674</v>
      </c>
      <c r="D79" t="s">
        <v>547</v>
      </c>
      <c r="E79" t="s">
        <v>548</v>
      </c>
      <c r="F79">
        <v>5</v>
      </c>
      <c r="G79" t="s">
        <v>549</v>
      </c>
      <c r="H79">
        <v>1759009186.25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3.93</v>
      </c>
      <c r="CZ79">
        <v>0.5</v>
      </c>
      <c r="DA79" t="s">
        <v>421</v>
      </c>
      <c r="DB79">
        <v>2</v>
      </c>
      <c r="DC79">
        <v>1759009186.25</v>
      </c>
      <c r="DD79">
        <v>421.956</v>
      </c>
      <c r="DE79">
        <v>419.9702</v>
      </c>
      <c r="DF79">
        <v>24.06034</v>
      </c>
      <c r="DG79">
        <v>23.30427</v>
      </c>
      <c r="DH79">
        <v>423.5226000000001</v>
      </c>
      <c r="DI79">
        <v>23.72891</v>
      </c>
      <c r="DJ79">
        <v>499.9582</v>
      </c>
      <c r="DK79">
        <v>90.30530000000002</v>
      </c>
      <c r="DL79">
        <v>0.06547763000000001</v>
      </c>
      <c r="DM79">
        <v>30.3441</v>
      </c>
      <c r="DN79">
        <v>30.00856</v>
      </c>
      <c r="DO79">
        <v>999.9</v>
      </c>
      <c r="DP79">
        <v>0</v>
      </c>
      <c r="DQ79">
        <v>0</v>
      </c>
      <c r="DR79">
        <v>9990.191000000001</v>
      </c>
      <c r="DS79">
        <v>0</v>
      </c>
      <c r="DT79">
        <v>2.97499</v>
      </c>
      <c r="DU79">
        <v>1.985818</v>
      </c>
      <c r="DV79">
        <v>432.3586999999999</v>
      </c>
      <c r="DW79">
        <v>429.9909000000001</v>
      </c>
      <c r="DX79">
        <v>0.7560779</v>
      </c>
      <c r="DY79">
        <v>419.9702</v>
      </c>
      <c r="DZ79">
        <v>23.30427</v>
      </c>
      <c r="EA79">
        <v>2.172776</v>
      </c>
      <c r="EB79">
        <v>2.1045</v>
      </c>
      <c r="EC79">
        <v>18.76298999999999</v>
      </c>
      <c r="ED79">
        <v>18.25327</v>
      </c>
      <c r="EE79">
        <v>0.005000779999999999</v>
      </c>
      <c r="EF79">
        <v>0</v>
      </c>
      <c r="EG79">
        <v>0</v>
      </c>
      <c r="EH79">
        <v>0</v>
      </c>
      <c r="EI79">
        <v>632.6200000000001</v>
      </c>
      <c r="EJ79">
        <v>0.005000779999999999</v>
      </c>
      <c r="EK79">
        <v>-18.36</v>
      </c>
      <c r="EL79">
        <v>-1.47</v>
      </c>
      <c r="EM79">
        <v>35.3812</v>
      </c>
      <c r="EN79">
        <v>38.8058</v>
      </c>
      <c r="EO79">
        <v>36.8186</v>
      </c>
      <c r="EP79">
        <v>39.0934</v>
      </c>
      <c r="EQ79">
        <v>37.7559</v>
      </c>
      <c r="ER79">
        <v>0</v>
      </c>
      <c r="ES79">
        <v>0</v>
      </c>
      <c r="ET79">
        <v>0</v>
      </c>
      <c r="EU79">
        <v>1759009183.7</v>
      </c>
      <c r="EV79">
        <v>0</v>
      </c>
      <c r="EW79">
        <v>630.6519999999999</v>
      </c>
      <c r="EX79">
        <v>6.938461566579926</v>
      </c>
      <c r="EY79">
        <v>-0.7692303168467792</v>
      </c>
      <c r="EZ79">
        <v>-19.164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1.953085</v>
      </c>
      <c r="FP79">
        <v>0.3414011257035607</v>
      </c>
      <c r="FQ79">
        <v>0.06161675474252114</v>
      </c>
      <c r="FR79">
        <v>1</v>
      </c>
      <c r="FS79">
        <v>631.0558823529411</v>
      </c>
      <c r="FT79">
        <v>8.643239154578913</v>
      </c>
      <c r="FU79">
        <v>6.548739940606016</v>
      </c>
      <c r="FV79">
        <v>0</v>
      </c>
      <c r="FW79">
        <v>0.756198475</v>
      </c>
      <c r="FX79">
        <v>-0.006205294559100941</v>
      </c>
      <c r="FY79">
        <v>0.001163347196401402</v>
      </c>
      <c r="FZ79">
        <v>1</v>
      </c>
      <c r="GA79">
        <v>2</v>
      </c>
      <c r="GB79">
        <v>3</v>
      </c>
      <c r="GC79" t="s">
        <v>423</v>
      </c>
      <c r="GD79">
        <v>3.10311</v>
      </c>
      <c r="GE79">
        <v>2.72349</v>
      </c>
      <c r="GF79">
        <v>0.0883868</v>
      </c>
      <c r="GG79">
        <v>0.08785469999999999</v>
      </c>
      <c r="GH79">
        <v>0.107735</v>
      </c>
      <c r="GI79">
        <v>0.10682</v>
      </c>
      <c r="GJ79">
        <v>23809.5</v>
      </c>
      <c r="GK79">
        <v>21612.6</v>
      </c>
      <c r="GL79">
        <v>26681.5</v>
      </c>
      <c r="GM79">
        <v>23915.5</v>
      </c>
      <c r="GN79">
        <v>38089.5</v>
      </c>
      <c r="GO79">
        <v>31559.3</v>
      </c>
      <c r="GP79">
        <v>46590.3</v>
      </c>
      <c r="GQ79">
        <v>37817.1</v>
      </c>
      <c r="GR79">
        <v>1.86898</v>
      </c>
      <c r="GS79">
        <v>1.86097</v>
      </c>
      <c r="GT79">
        <v>0.0745803</v>
      </c>
      <c r="GU79">
        <v>0</v>
      </c>
      <c r="GV79">
        <v>28.7939</v>
      </c>
      <c r="GW79">
        <v>999.9</v>
      </c>
      <c r="GX79">
        <v>46.7</v>
      </c>
      <c r="GY79">
        <v>32.3</v>
      </c>
      <c r="GZ79">
        <v>25.1149</v>
      </c>
      <c r="HA79">
        <v>60.7901</v>
      </c>
      <c r="HB79">
        <v>19.9199</v>
      </c>
      <c r="HC79">
        <v>1</v>
      </c>
      <c r="HD79">
        <v>0.121519</v>
      </c>
      <c r="HE79">
        <v>-1.38343</v>
      </c>
      <c r="HF79">
        <v>20.2902</v>
      </c>
      <c r="HG79">
        <v>5.22163</v>
      </c>
      <c r="HH79">
        <v>11.98</v>
      </c>
      <c r="HI79">
        <v>4.96505</v>
      </c>
      <c r="HJ79">
        <v>3.27598</v>
      </c>
      <c r="HK79">
        <v>9999</v>
      </c>
      <c r="HL79">
        <v>9999</v>
      </c>
      <c r="HM79">
        <v>9999</v>
      </c>
      <c r="HN79">
        <v>27.9</v>
      </c>
      <c r="HO79">
        <v>1.86431</v>
      </c>
      <c r="HP79">
        <v>1.8605</v>
      </c>
      <c r="HQ79">
        <v>1.85883</v>
      </c>
      <c r="HR79">
        <v>1.86018</v>
      </c>
      <c r="HS79">
        <v>1.8602</v>
      </c>
      <c r="HT79">
        <v>1.85877</v>
      </c>
      <c r="HU79">
        <v>1.85783</v>
      </c>
      <c r="HV79">
        <v>1.85272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-1.567</v>
      </c>
      <c r="IK79">
        <v>0.3315</v>
      </c>
      <c r="IL79">
        <v>-1.253408397979514</v>
      </c>
      <c r="IM79">
        <v>-0.001407418860664216</v>
      </c>
      <c r="IN79">
        <v>1.761737584914558E-06</v>
      </c>
      <c r="IO79">
        <v>-4.339940373715102E-10</v>
      </c>
      <c r="IP79">
        <v>0.01386544786166931</v>
      </c>
      <c r="IQ79">
        <v>0.003157371658100305</v>
      </c>
      <c r="IR79">
        <v>0.0004353711720169284</v>
      </c>
      <c r="IS79">
        <v>-1.853048844677345E-07</v>
      </c>
      <c r="IT79">
        <v>2</v>
      </c>
      <c r="IU79">
        <v>1968</v>
      </c>
      <c r="IV79">
        <v>1</v>
      </c>
      <c r="IW79">
        <v>26</v>
      </c>
      <c r="IX79">
        <v>200326.4</v>
      </c>
      <c r="IY79">
        <v>200326.6</v>
      </c>
      <c r="IZ79">
        <v>1.12915</v>
      </c>
      <c r="JA79">
        <v>2.64526</v>
      </c>
      <c r="JB79">
        <v>1.49658</v>
      </c>
      <c r="JC79">
        <v>2.34741</v>
      </c>
      <c r="JD79">
        <v>1.54907</v>
      </c>
      <c r="JE79">
        <v>2.41699</v>
      </c>
      <c r="JF79">
        <v>38.7964</v>
      </c>
      <c r="JG79">
        <v>23.9999</v>
      </c>
      <c r="JH79">
        <v>18</v>
      </c>
      <c r="JI79">
        <v>482.021</v>
      </c>
      <c r="JJ79">
        <v>491.569</v>
      </c>
      <c r="JK79">
        <v>30.7572</v>
      </c>
      <c r="JL79">
        <v>28.8602</v>
      </c>
      <c r="JM79">
        <v>30.0001</v>
      </c>
      <c r="JN79">
        <v>29.0871</v>
      </c>
      <c r="JO79">
        <v>29.0873</v>
      </c>
      <c r="JP79">
        <v>22.6953</v>
      </c>
      <c r="JQ79">
        <v>7.223</v>
      </c>
      <c r="JR79">
        <v>100</v>
      </c>
      <c r="JS79">
        <v>30.7507</v>
      </c>
      <c r="JT79">
        <v>420</v>
      </c>
      <c r="JU79">
        <v>23.3816</v>
      </c>
      <c r="JV79">
        <v>101.867</v>
      </c>
      <c r="JW79">
        <v>91.2191</v>
      </c>
    </row>
    <row r="80" spans="1:283">
      <c r="A80">
        <v>62</v>
      </c>
      <c r="B80">
        <v>1759009191</v>
      </c>
      <c r="C80">
        <v>973.4000000953674</v>
      </c>
      <c r="D80" t="s">
        <v>550</v>
      </c>
      <c r="E80" t="s">
        <v>551</v>
      </c>
      <c r="F80">
        <v>5</v>
      </c>
      <c r="G80" t="s">
        <v>549</v>
      </c>
      <c r="H80">
        <v>1759009188.166667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3.93</v>
      </c>
      <c r="CZ80">
        <v>0.5</v>
      </c>
      <c r="DA80" t="s">
        <v>421</v>
      </c>
      <c r="DB80">
        <v>2</v>
      </c>
      <c r="DC80">
        <v>1759009188.166667</v>
      </c>
      <c r="DD80">
        <v>421.9757777777778</v>
      </c>
      <c r="DE80">
        <v>419.9661111111111</v>
      </c>
      <c r="DF80">
        <v>24.05978888888889</v>
      </c>
      <c r="DG80">
        <v>23.30484444444444</v>
      </c>
      <c r="DH80">
        <v>423.5423333333333</v>
      </c>
      <c r="DI80">
        <v>23.72834444444445</v>
      </c>
      <c r="DJ80">
        <v>499.9733333333334</v>
      </c>
      <c r="DK80">
        <v>90.30482222222223</v>
      </c>
      <c r="DL80">
        <v>0.0653898</v>
      </c>
      <c r="DM80">
        <v>30.34303333333334</v>
      </c>
      <c r="DN80">
        <v>30.00963333333333</v>
      </c>
      <c r="DO80">
        <v>999.9000000000001</v>
      </c>
      <c r="DP80">
        <v>0</v>
      </c>
      <c r="DQ80">
        <v>0</v>
      </c>
      <c r="DR80">
        <v>9999.781111111111</v>
      </c>
      <c r="DS80">
        <v>0</v>
      </c>
      <c r="DT80">
        <v>2.97499</v>
      </c>
      <c r="DU80">
        <v>2.009762222222223</v>
      </c>
      <c r="DV80">
        <v>432.3785555555555</v>
      </c>
      <c r="DW80">
        <v>429.9867777777778</v>
      </c>
      <c r="DX80">
        <v>0.7549295555555555</v>
      </c>
      <c r="DY80">
        <v>419.9661111111111</v>
      </c>
      <c r="DZ80">
        <v>23.30484444444444</v>
      </c>
      <c r="EA80">
        <v>2.172714444444445</v>
      </c>
      <c r="EB80">
        <v>2.104542222222222</v>
      </c>
      <c r="EC80">
        <v>18.76252222222222</v>
      </c>
      <c r="ED80">
        <v>18.2536</v>
      </c>
      <c r="EE80">
        <v>0.00500078</v>
      </c>
      <c r="EF80">
        <v>0</v>
      </c>
      <c r="EG80">
        <v>0</v>
      </c>
      <c r="EH80">
        <v>0</v>
      </c>
      <c r="EI80">
        <v>635.0777777777778</v>
      </c>
      <c r="EJ80">
        <v>0.00500078</v>
      </c>
      <c r="EK80">
        <v>-19.63333333333333</v>
      </c>
      <c r="EL80">
        <v>-1.477777777777778</v>
      </c>
      <c r="EM80">
        <v>35.375</v>
      </c>
      <c r="EN80">
        <v>38.78444444444445</v>
      </c>
      <c r="EO80">
        <v>37.01377777777778</v>
      </c>
      <c r="EP80">
        <v>39.0761111111111</v>
      </c>
      <c r="EQ80">
        <v>37.819</v>
      </c>
      <c r="ER80">
        <v>0</v>
      </c>
      <c r="ES80">
        <v>0</v>
      </c>
      <c r="ET80">
        <v>0</v>
      </c>
      <c r="EU80">
        <v>1759009185.5</v>
      </c>
      <c r="EV80">
        <v>0</v>
      </c>
      <c r="EW80">
        <v>631.5461538461539</v>
      </c>
      <c r="EX80">
        <v>11.43931619139123</v>
      </c>
      <c r="EY80">
        <v>12.17094049380115</v>
      </c>
      <c r="EZ80">
        <v>-19.79230769230769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1.962576097560975</v>
      </c>
      <c r="FP80">
        <v>0.3646371428571404</v>
      </c>
      <c r="FQ80">
        <v>0.06307515037260766</v>
      </c>
      <c r="FR80">
        <v>1</v>
      </c>
      <c r="FS80">
        <v>631.729411764706</v>
      </c>
      <c r="FT80">
        <v>2.722689052303218</v>
      </c>
      <c r="FU80">
        <v>6.797513793411991</v>
      </c>
      <c r="FV80">
        <v>0</v>
      </c>
      <c r="FW80">
        <v>0.755999756097561</v>
      </c>
      <c r="FX80">
        <v>-0.008518975609756096</v>
      </c>
      <c r="FY80">
        <v>0.001323815564128426</v>
      </c>
      <c r="FZ80">
        <v>1</v>
      </c>
      <c r="GA80">
        <v>2</v>
      </c>
      <c r="GB80">
        <v>3</v>
      </c>
      <c r="GC80" t="s">
        <v>423</v>
      </c>
      <c r="GD80">
        <v>3.10315</v>
      </c>
      <c r="GE80">
        <v>2.72318</v>
      </c>
      <c r="GF80">
        <v>0.088384</v>
      </c>
      <c r="GG80">
        <v>0.08786380000000001</v>
      </c>
      <c r="GH80">
        <v>0.107734</v>
      </c>
      <c r="GI80">
        <v>0.106818</v>
      </c>
      <c r="GJ80">
        <v>23809.5</v>
      </c>
      <c r="GK80">
        <v>21612.4</v>
      </c>
      <c r="GL80">
        <v>26681.3</v>
      </c>
      <c r="GM80">
        <v>23915.5</v>
      </c>
      <c r="GN80">
        <v>38089.6</v>
      </c>
      <c r="GO80">
        <v>31559.2</v>
      </c>
      <c r="GP80">
        <v>46590.4</v>
      </c>
      <c r="GQ80">
        <v>37816.9</v>
      </c>
      <c r="GR80">
        <v>1.86925</v>
      </c>
      <c r="GS80">
        <v>1.86063</v>
      </c>
      <c r="GT80">
        <v>0.0751168</v>
      </c>
      <c r="GU80">
        <v>0</v>
      </c>
      <c r="GV80">
        <v>28.7953</v>
      </c>
      <c r="GW80">
        <v>999.9</v>
      </c>
      <c r="GX80">
        <v>46.6</v>
      </c>
      <c r="GY80">
        <v>32.3</v>
      </c>
      <c r="GZ80">
        <v>25.0611</v>
      </c>
      <c r="HA80">
        <v>61.1301</v>
      </c>
      <c r="HB80">
        <v>20.0801</v>
      </c>
      <c r="HC80">
        <v>1</v>
      </c>
      <c r="HD80">
        <v>0.12122</v>
      </c>
      <c r="HE80">
        <v>-1.37171</v>
      </c>
      <c r="HF80">
        <v>20.2903</v>
      </c>
      <c r="HG80">
        <v>5.22118</v>
      </c>
      <c r="HH80">
        <v>11.98</v>
      </c>
      <c r="HI80">
        <v>4.96505</v>
      </c>
      <c r="HJ80">
        <v>3.27595</v>
      </c>
      <c r="HK80">
        <v>9999</v>
      </c>
      <c r="HL80">
        <v>9999</v>
      </c>
      <c r="HM80">
        <v>9999</v>
      </c>
      <c r="HN80">
        <v>27.9</v>
      </c>
      <c r="HO80">
        <v>1.86431</v>
      </c>
      <c r="HP80">
        <v>1.8605</v>
      </c>
      <c r="HQ80">
        <v>1.85881</v>
      </c>
      <c r="HR80">
        <v>1.86017</v>
      </c>
      <c r="HS80">
        <v>1.8602</v>
      </c>
      <c r="HT80">
        <v>1.85876</v>
      </c>
      <c r="HU80">
        <v>1.85783</v>
      </c>
      <c r="HV80">
        <v>1.85272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-1.566</v>
      </c>
      <c r="IK80">
        <v>0.3314</v>
      </c>
      <c r="IL80">
        <v>-1.253408397979514</v>
      </c>
      <c r="IM80">
        <v>-0.001407418860664216</v>
      </c>
      <c r="IN80">
        <v>1.761737584914558E-06</v>
      </c>
      <c r="IO80">
        <v>-4.339940373715102E-10</v>
      </c>
      <c r="IP80">
        <v>0.01386544786166931</v>
      </c>
      <c r="IQ80">
        <v>0.003157371658100305</v>
      </c>
      <c r="IR80">
        <v>0.0004353711720169284</v>
      </c>
      <c r="IS80">
        <v>-1.853048844677345E-07</v>
      </c>
      <c r="IT80">
        <v>2</v>
      </c>
      <c r="IU80">
        <v>1968</v>
      </c>
      <c r="IV80">
        <v>1</v>
      </c>
      <c r="IW80">
        <v>26</v>
      </c>
      <c r="IX80">
        <v>200326.4</v>
      </c>
      <c r="IY80">
        <v>200326.6</v>
      </c>
      <c r="IZ80">
        <v>1.12793</v>
      </c>
      <c r="JA80">
        <v>2.63672</v>
      </c>
      <c r="JB80">
        <v>1.49658</v>
      </c>
      <c r="JC80">
        <v>2.34741</v>
      </c>
      <c r="JD80">
        <v>1.54907</v>
      </c>
      <c r="JE80">
        <v>2.43042</v>
      </c>
      <c r="JF80">
        <v>38.7964</v>
      </c>
      <c r="JG80">
        <v>24.0087</v>
      </c>
      <c r="JH80">
        <v>18</v>
      </c>
      <c r="JI80">
        <v>482.182</v>
      </c>
      <c r="JJ80">
        <v>491.339</v>
      </c>
      <c r="JK80">
        <v>30.7557</v>
      </c>
      <c r="JL80">
        <v>28.8602</v>
      </c>
      <c r="JM80">
        <v>30</v>
      </c>
      <c r="JN80">
        <v>29.0871</v>
      </c>
      <c r="JO80">
        <v>29.0873</v>
      </c>
      <c r="JP80">
        <v>22.6934</v>
      </c>
      <c r="JQ80">
        <v>7.223</v>
      </c>
      <c r="JR80">
        <v>100</v>
      </c>
      <c r="JS80">
        <v>30.7507</v>
      </c>
      <c r="JT80">
        <v>420</v>
      </c>
      <c r="JU80">
        <v>23.3799</v>
      </c>
      <c r="JV80">
        <v>101.867</v>
      </c>
      <c r="JW80">
        <v>91.21899999999999</v>
      </c>
    </row>
    <row r="81" spans="1:283">
      <c r="A81">
        <v>63</v>
      </c>
      <c r="B81">
        <v>1759009193</v>
      </c>
      <c r="C81">
        <v>975.4000000953674</v>
      </c>
      <c r="D81" t="s">
        <v>552</v>
      </c>
      <c r="E81" t="s">
        <v>553</v>
      </c>
      <c r="F81">
        <v>5</v>
      </c>
      <c r="G81" t="s">
        <v>549</v>
      </c>
      <c r="H81">
        <v>1759009190.3125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3.93</v>
      </c>
      <c r="CZ81">
        <v>0.5</v>
      </c>
      <c r="DA81" t="s">
        <v>421</v>
      </c>
      <c r="DB81">
        <v>2</v>
      </c>
      <c r="DC81">
        <v>1759009190.3125</v>
      </c>
      <c r="DD81">
        <v>421.985625</v>
      </c>
      <c r="DE81">
        <v>419.987375</v>
      </c>
      <c r="DF81">
        <v>24.059225</v>
      </c>
      <c r="DG81">
        <v>23.305075</v>
      </c>
      <c r="DH81">
        <v>423.5521249999999</v>
      </c>
      <c r="DI81">
        <v>23.7277625</v>
      </c>
      <c r="DJ81">
        <v>500.03825</v>
      </c>
      <c r="DK81">
        <v>90.30425</v>
      </c>
      <c r="DL81">
        <v>0.06525185</v>
      </c>
      <c r="DM81">
        <v>30.34235</v>
      </c>
      <c r="DN81">
        <v>30.0141125</v>
      </c>
      <c r="DO81">
        <v>999.9</v>
      </c>
      <c r="DP81">
        <v>0</v>
      </c>
      <c r="DQ81">
        <v>0</v>
      </c>
      <c r="DR81">
        <v>9999.674999999999</v>
      </c>
      <c r="DS81">
        <v>0</v>
      </c>
      <c r="DT81">
        <v>2.97499</v>
      </c>
      <c r="DU81">
        <v>1.998325</v>
      </c>
      <c r="DV81">
        <v>432.38825</v>
      </c>
      <c r="DW81">
        <v>430.0085</v>
      </c>
      <c r="DX81">
        <v>0.7541100000000001</v>
      </c>
      <c r="DY81">
        <v>419.987375</v>
      </c>
      <c r="DZ81">
        <v>23.305075</v>
      </c>
      <c r="EA81">
        <v>2.1726475</v>
      </c>
      <c r="EB81">
        <v>2.10455</v>
      </c>
      <c r="EC81">
        <v>18.762025</v>
      </c>
      <c r="ED81">
        <v>18.25365</v>
      </c>
      <c r="EE81">
        <v>0.00500078</v>
      </c>
      <c r="EF81">
        <v>0</v>
      </c>
      <c r="EG81">
        <v>0</v>
      </c>
      <c r="EH81">
        <v>0</v>
      </c>
      <c r="EI81">
        <v>633.625</v>
      </c>
      <c r="EJ81">
        <v>0.00500078</v>
      </c>
      <c r="EK81">
        <v>-19.5875</v>
      </c>
      <c r="EL81">
        <v>-1.2625</v>
      </c>
      <c r="EM81">
        <v>35.343625</v>
      </c>
      <c r="EN81">
        <v>38.75775</v>
      </c>
      <c r="EO81">
        <v>37.070125</v>
      </c>
      <c r="EP81">
        <v>39.05437499999999</v>
      </c>
      <c r="EQ81">
        <v>37.796625</v>
      </c>
      <c r="ER81">
        <v>0</v>
      </c>
      <c r="ES81">
        <v>0</v>
      </c>
      <c r="ET81">
        <v>0</v>
      </c>
      <c r="EU81">
        <v>1759009187.9</v>
      </c>
      <c r="EV81">
        <v>0</v>
      </c>
      <c r="EW81">
        <v>631.3615384615384</v>
      </c>
      <c r="EX81">
        <v>28.00683747303462</v>
      </c>
      <c r="EY81">
        <v>-1.107692106967235</v>
      </c>
      <c r="EZ81">
        <v>-19.76923076923077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1.96644175</v>
      </c>
      <c r="FP81">
        <v>0.3279265666041248</v>
      </c>
      <c r="FQ81">
        <v>0.06282844964216053</v>
      </c>
      <c r="FR81">
        <v>1</v>
      </c>
      <c r="FS81">
        <v>631.5941176470587</v>
      </c>
      <c r="FT81">
        <v>6.178762273660596</v>
      </c>
      <c r="FU81">
        <v>6.702981828852283</v>
      </c>
      <c r="FV81">
        <v>0</v>
      </c>
      <c r="FW81">
        <v>0.7554569750000001</v>
      </c>
      <c r="FX81">
        <v>-0.006657422138835273</v>
      </c>
      <c r="FY81">
        <v>0.001158030299420085</v>
      </c>
      <c r="FZ81">
        <v>1</v>
      </c>
      <c r="GA81">
        <v>2</v>
      </c>
      <c r="GB81">
        <v>3</v>
      </c>
      <c r="GC81" t="s">
        <v>423</v>
      </c>
      <c r="GD81">
        <v>3.10297</v>
      </c>
      <c r="GE81">
        <v>2.72333</v>
      </c>
      <c r="GF81">
        <v>0.08838</v>
      </c>
      <c r="GG81">
        <v>0.0878664</v>
      </c>
      <c r="GH81">
        <v>0.107732</v>
      </c>
      <c r="GI81">
        <v>0.106812</v>
      </c>
      <c r="GJ81">
        <v>23809.5</v>
      </c>
      <c r="GK81">
        <v>21612.5</v>
      </c>
      <c r="GL81">
        <v>26681.2</v>
      </c>
      <c r="GM81">
        <v>23915.6</v>
      </c>
      <c r="GN81">
        <v>38089.8</v>
      </c>
      <c r="GO81">
        <v>31559.5</v>
      </c>
      <c r="GP81">
        <v>46590.5</v>
      </c>
      <c r="GQ81">
        <v>37817</v>
      </c>
      <c r="GR81">
        <v>1.86875</v>
      </c>
      <c r="GS81">
        <v>1.861</v>
      </c>
      <c r="GT81">
        <v>0.07502730000000001</v>
      </c>
      <c r="GU81">
        <v>0</v>
      </c>
      <c r="GV81">
        <v>28.7972</v>
      </c>
      <c r="GW81">
        <v>999.9</v>
      </c>
      <c r="GX81">
        <v>46.6</v>
      </c>
      <c r="GY81">
        <v>32.3</v>
      </c>
      <c r="GZ81">
        <v>25.063</v>
      </c>
      <c r="HA81">
        <v>61.2301</v>
      </c>
      <c r="HB81">
        <v>20.1843</v>
      </c>
      <c r="HC81">
        <v>1</v>
      </c>
      <c r="HD81">
        <v>0.121052</v>
      </c>
      <c r="HE81">
        <v>-1.36407</v>
      </c>
      <c r="HF81">
        <v>20.2904</v>
      </c>
      <c r="HG81">
        <v>5.22118</v>
      </c>
      <c r="HH81">
        <v>11.98</v>
      </c>
      <c r="HI81">
        <v>4.96515</v>
      </c>
      <c r="HJ81">
        <v>3.27595</v>
      </c>
      <c r="HK81">
        <v>9999</v>
      </c>
      <c r="HL81">
        <v>9999</v>
      </c>
      <c r="HM81">
        <v>9999</v>
      </c>
      <c r="HN81">
        <v>27.9</v>
      </c>
      <c r="HO81">
        <v>1.86431</v>
      </c>
      <c r="HP81">
        <v>1.8605</v>
      </c>
      <c r="HQ81">
        <v>1.85882</v>
      </c>
      <c r="HR81">
        <v>1.86016</v>
      </c>
      <c r="HS81">
        <v>1.8602</v>
      </c>
      <c r="HT81">
        <v>1.85877</v>
      </c>
      <c r="HU81">
        <v>1.85783</v>
      </c>
      <c r="HV81">
        <v>1.85272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-1.567</v>
      </c>
      <c r="IK81">
        <v>0.3314</v>
      </c>
      <c r="IL81">
        <v>-1.253408397979514</v>
      </c>
      <c r="IM81">
        <v>-0.001407418860664216</v>
      </c>
      <c r="IN81">
        <v>1.761737584914558E-06</v>
      </c>
      <c r="IO81">
        <v>-4.339940373715102E-10</v>
      </c>
      <c r="IP81">
        <v>0.01386544786166931</v>
      </c>
      <c r="IQ81">
        <v>0.003157371658100305</v>
      </c>
      <c r="IR81">
        <v>0.0004353711720169284</v>
      </c>
      <c r="IS81">
        <v>-1.853048844677345E-07</v>
      </c>
      <c r="IT81">
        <v>2</v>
      </c>
      <c r="IU81">
        <v>1968</v>
      </c>
      <c r="IV81">
        <v>1</v>
      </c>
      <c r="IW81">
        <v>26</v>
      </c>
      <c r="IX81">
        <v>200326.5</v>
      </c>
      <c r="IY81">
        <v>200326.7</v>
      </c>
      <c r="IZ81">
        <v>1.12915</v>
      </c>
      <c r="JA81">
        <v>2.63184</v>
      </c>
      <c r="JB81">
        <v>1.49658</v>
      </c>
      <c r="JC81">
        <v>2.34741</v>
      </c>
      <c r="JD81">
        <v>1.54907</v>
      </c>
      <c r="JE81">
        <v>2.49023</v>
      </c>
      <c r="JF81">
        <v>38.8211</v>
      </c>
      <c r="JG81">
        <v>24.0175</v>
      </c>
      <c r="JH81">
        <v>18</v>
      </c>
      <c r="JI81">
        <v>481.891</v>
      </c>
      <c r="JJ81">
        <v>491.578</v>
      </c>
      <c r="JK81">
        <v>30.7525</v>
      </c>
      <c r="JL81">
        <v>28.8602</v>
      </c>
      <c r="JM81">
        <v>30.0001</v>
      </c>
      <c r="JN81">
        <v>29.0871</v>
      </c>
      <c r="JO81">
        <v>29.0863</v>
      </c>
      <c r="JP81">
        <v>22.6956</v>
      </c>
      <c r="JQ81">
        <v>6.95057</v>
      </c>
      <c r="JR81">
        <v>100</v>
      </c>
      <c r="JS81">
        <v>30.7507</v>
      </c>
      <c r="JT81">
        <v>420</v>
      </c>
      <c r="JU81">
        <v>23.387</v>
      </c>
      <c r="JV81">
        <v>101.867</v>
      </c>
      <c r="JW81">
        <v>91.2193</v>
      </c>
    </row>
    <row r="82" spans="1:283">
      <c r="A82">
        <v>64</v>
      </c>
      <c r="B82">
        <v>1759009195</v>
      </c>
      <c r="C82">
        <v>977.4000000953674</v>
      </c>
      <c r="D82" t="s">
        <v>554</v>
      </c>
      <c r="E82" t="s">
        <v>555</v>
      </c>
      <c r="F82">
        <v>5</v>
      </c>
      <c r="G82" t="s">
        <v>549</v>
      </c>
      <c r="H82">
        <v>1759009192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3.93</v>
      </c>
      <c r="CZ82">
        <v>0.5</v>
      </c>
      <c r="DA82" t="s">
        <v>421</v>
      </c>
      <c r="DB82">
        <v>2</v>
      </c>
      <c r="DC82">
        <v>1759009192</v>
      </c>
      <c r="DD82">
        <v>421.9820000000001</v>
      </c>
      <c r="DE82">
        <v>420.0058888888889</v>
      </c>
      <c r="DF82">
        <v>24.05858888888889</v>
      </c>
      <c r="DG82">
        <v>23.30434444444444</v>
      </c>
      <c r="DH82">
        <v>423.5483333333333</v>
      </c>
      <c r="DI82">
        <v>23.72715555555556</v>
      </c>
      <c r="DJ82">
        <v>499.9892222222222</v>
      </c>
      <c r="DK82">
        <v>90.30442222222223</v>
      </c>
      <c r="DL82">
        <v>0.06529323333333333</v>
      </c>
      <c r="DM82">
        <v>30.34201111111111</v>
      </c>
      <c r="DN82">
        <v>30.01536666666667</v>
      </c>
      <c r="DO82">
        <v>999.9000000000001</v>
      </c>
      <c r="DP82">
        <v>0</v>
      </c>
      <c r="DQ82">
        <v>0</v>
      </c>
      <c r="DR82">
        <v>9994.016666666666</v>
      </c>
      <c r="DS82">
        <v>0</v>
      </c>
      <c r="DT82">
        <v>2.97499</v>
      </c>
      <c r="DU82">
        <v>1.975998888888889</v>
      </c>
      <c r="DV82">
        <v>432.3843333333333</v>
      </c>
      <c r="DW82">
        <v>430.0272222222222</v>
      </c>
      <c r="DX82">
        <v>0.7542106666666668</v>
      </c>
      <c r="DY82">
        <v>420.0058888888889</v>
      </c>
      <c r="DZ82">
        <v>23.30434444444444</v>
      </c>
      <c r="EA82">
        <v>2.172594444444444</v>
      </c>
      <c r="EB82">
        <v>2.104486666666667</v>
      </c>
      <c r="EC82">
        <v>18.76162222222222</v>
      </c>
      <c r="ED82">
        <v>18.25316666666667</v>
      </c>
      <c r="EE82">
        <v>0.00500078</v>
      </c>
      <c r="EF82">
        <v>0</v>
      </c>
      <c r="EG82">
        <v>0</v>
      </c>
      <c r="EH82">
        <v>0</v>
      </c>
      <c r="EI82">
        <v>632.0555555555555</v>
      </c>
      <c r="EJ82">
        <v>0.00500078</v>
      </c>
      <c r="EK82">
        <v>-20.51111111111111</v>
      </c>
      <c r="EL82">
        <v>-1.022222222222222</v>
      </c>
      <c r="EM82">
        <v>35.32611111111111</v>
      </c>
      <c r="EN82">
        <v>38.72900000000001</v>
      </c>
      <c r="EO82">
        <v>37.07622222222223</v>
      </c>
      <c r="EP82">
        <v>39.01366666666667</v>
      </c>
      <c r="EQ82">
        <v>37.72888888888889</v>
      </c>
      <c r="ER82">
        <v>0</v>
      </c>
      <c r="ES82">
        <v>0</v>
      </c>
      <c r="ET82">
        <v>0</v>
      </c>
      <c r="EU82">
        <v>1759009189.7</v>
      </c>
      <c r="EV82">
        <v>0</v>
      </c>
      <c r="EW82">
        <v>631.6</v>
      </c>
      <c r="EX82">
        <v>9.746153767290956</v>
      </c>
      <c r="EY82">
        <v>5.961538583804422</v>
      </c>
      <c r="EZ82">
        <v>-19.436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1.963823658536585</v>
      </c>
      <c r="FP82">
        <v>0.2947534494773542</v>
      </c>
      <c r="FQ82">
        <v>0.06205268621988026</v>
      </c>
      <c r="FR82">
        <v>1</v>
      </c>
      <c r="FS82">
        <v>631.0941176470589</v>
      </c>
      <c r="FT82">
        <v>7.767761565146999</v>
      </c>
      <c r="FU82">
        <v>6.778206477010177</v>
      </c>
      <c r="FV82">
        <v>0</v>
      </c>
      <c r="FW82">
        <v>0.7553610000000001</v>
      </c>
      <c r="FX82">
        <v>-0.005752975609756348</v>
      </c>
      <c r="FY82">
        <v>0.001118573612610829</v>
      </c>
      <c r="FZ82">
        <v>1</v>
      </c>
      <c r="GA82">
        <v>2</v>
      </c>
      <c r="GB82">
        <v>3</v>
      </c>
      <c r="GC82" t="s">
        <v>423</v>
      </c>
      <c r="GD82">
        <v>3.10293</v>
      </c>
      <c r="GE82">
        <v>2.72368</v>
      </c>
      <c r="GF82">
        <v>0.08838219999999999</v>
      </c>
      <c r="GG82">
        <v>0.0878621</v>
      </c>
      <c r="GH82">
        <v>0.107729</v>
      </c>
      <c r="GI82">
        <v>0.106811</v>
      </c>
      <c r="GJ82">
        <v>23809.5</v>
      </c>
      <c r="GK82">
        <v>21612.6</v>
      </c>
      <c r="GL82">
        <v>26681.3</v>
      </c>
      <c r="GM82">
        <v>23915.6</v>
      </c>
      <c r="GN82">
        <v>38089.9</v>
      </c>
      <c r="GO82">
        <v>31559.5</v>
      </c>
      <c r="GP82">
        <v>46590.4</v>
      </c>
      <c r="GQ82">
        <v>37817</v>
      </c>
      <c r="GR82">
        <v>1.86857</v>
      </c>
      <c r="GS82">
        <v>1.86138</v>
      </c>
      <c r="GT82">
        <v>0.0741184</v>
      </c>
      <c r="GU82">
        <v>0</v>
      </c>
      <c r="GV82">
        <v>28.7988</v>
      </c>
      <c r="GW82">
        <v>999.9</v>
      </c>
      <c r="GX82">
        <v>46.6</v>
      </c>
      <c r="GY82">
        <v>32.3</v>
      </c>
      <c r="GZ82">
        <v>25.0646</v>
      </c>
      <c r="HA82">
        <v>61.0001</v>
      </c>
      <c r="HB82">
        <v>20.008</v>
      </c>
      <c r="HC82">
        <v>1</v>
      </c>
      <c r="HD82">
        <v>0.121311</v>
      </c>
      <c r="HE82">
        <v>-1.3577</v>
      </c>
      <c r="HF82">
        <v>20.2904</v>
      </c>
      <c r="HG82">
        <v>5.22163</v>
      </c>
      <c r="HH82">
        <v>11.98</v>
      </c>
      <c r="HI82">
        <v>4.96515</v>
      </c>
      <c r="HJ82">
        <v>3.2759</v>
      </c>
      <c r="HK82">
        <v>9999</v>
      </c>
      <c r="HL82">
        <v>9999</v>
      </c>
      <c r="HM82">
        <v>9999</v>
      </c>
      <c r="HN82">
        <v>27.9</v>
      </c>
      <c r="HO82">
        <v>1.86431</v>
      </c>
      <c r="HP82">
        <v>1.8605</v>
      </c>
      <c r="HQ82">
        <v>1.85883</v>
      </c>
      <c r="HR82">
        <v>1.86017</v>
      </c>
      <c r="HS82">
        <v>1.8602</v>
      </c>
      <c r="HT82">
        <v>1.85876</v>
      </c>
      <c r="HU82">
        <v>1.8578</v>
      </c>
      <c r="HV82">
        <v>1.85272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-1.567</v>
      </c>
      <c r="IK82">
        <v>0.3314</v>
      </c>
      <c r="IL82">
        <v>-1.253408397979514</v>
      </c>
      <c r="IM82">
        <v>-0.001407418860664216</v>
      </c>
      <c r="IN82">
        <v>1.761737584914558E-06</v>
      </c>
      <c r="IO82">
        <v>-4.339940373715102E-10</v>
      </c>
      <c r="IP82">
        <v>0.01386544786166931</v>
      </c>
      <c r="IQ82">
        <v>0.003157371658100305</v>
      </c>
      <c r="IR82">
        <v>0.0004353711720169284</v>
      </c>
      <c r="IS82">
        <v>-1.853048844677345E-07</v>
      </c>
      <c r="IT82">
        <v>2</v>
      </c>
      <c r="IU82">
        <v>1968</v>
      </c>
      <c r="IV82">
        <v>1</v>
      </c>
      <c r="IW82">
        <v>26</v>
      </c>
      <c r="IX82">
        <v>200326.5</v>
      </c>
      <c r="IY82">
        <v>200326.7</v>
      </c>
      <c r="IZ82">
        <v>1.12915</v>
      </c>
      <c r="JA82">
        <v>2.63916</v>
      </c>
      <c r="JB82">
        <v>1.49658</v>
      </c>
      <c r="JC82">
        <v>2.34741</v>
      </c>
      <c r="JD82">
        <v>1.54907</v>
      </c>
      <c r="JE82">
        <v>2.46094</v>
      </c>
      <c r="JF82">
        <v>38.7964</v>
      </c>
      <c r="JG82">
        <v>24.0087</v>
      </c>
      <c r="JH82">
        <v>18</v>
      </c>
      <c r="JI82">
        <v>481.789</v>
      </c>
      <c r="JJ82">
        <v>491.815</v>
      </c>
      <c r="JK82">
        <v>30.7493</v>
      </c>
      <c r="JL82">
        <v>28.8591</v>
      </c>
      <c r="JM82">
        <v>30.0001</v>
      </c>
      <c r="JN82">
        <v>29.0871</v>
      </c>
      <c r="JO82">
        <v>29.0851</v>
      </c>
      <c r="JP82">
        <v>22.6956</v>
      </c>
      <c r="JQ82">
        <v>6.95057</v>
      </c>
      <c r="JR82">
        <v>100</v>
      </c>
      <c r="JS82">
        <v>30.7338</v>
      </c>
      <c r="JT82">
        <v>420</v>
      </c>
      <c r="JU82">
        <v>23.3897</v>
      </c>
      <c r="JV82">
        <v>101.867</v>
      </c>
      <c r="JW82">
        <v>91.2192</v>
      </c>
    </row>
    <row r="83" spans="1:283">
      <c r="A83">
        <v>65</v>
      </c>
      <c r="B83">
        <v>1759009197</v>
      </c>
      <c r="C83">
        <v>979.4000000953674</v>
      </c>
      <c r="D83" t="s">
        <v>556</v>
      </c>
      <c r="E83" t="s">
        <v>557</v>
      </c>
      <c r="F83">
        <v>5</v>
      </c>
      <c r="G83" t="s">
        <v>549</v>
      </c>
      <c r="H83">
        <v>1759009194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3.93</v>
      </c>
      <c r="CZ83">
        <v>0.5</v>
      </c>
      <c r="DA83" t="s">
        <v>421</v>
      </c>
      <c r="DB83">
        <v>2</v>
      </c>
      <c r="DC83">
        <v>1759009194</v>
      </c>
      <c r="DD83">
        <v>421.9785555555555</v>
      </c>
      <c r="DE83">
        <v>419.9996666666667</v>
      </c>
      <c r="DF83">
        <v>24.05741111111111</v>
      </c>
      <c r="DG83">
        <v>23.30387777777778</v>
      </c>
      <c r="DH83">
        <v>423.5448888888889</v>
      </c>
      <c r="DI83">
        <v>23.72603333333334</v>
      </c>
      <c r="DJ83">
        <v>499.9523333333333</v>
      </c>
      <c r="DK83">
        <v>90.30508888888889</v>
      </c>
      <c r="DL83">
        <v>0.06539216666666665</v>
      </c>
      <c r="DM83">
        <v>30.34171111111111</v>
      </c>
      <c r="DN83">
        <v>30.01208888888889</v>
      </c>
      <c r="DO83">
        <v>999.9000000000001</v>
      </c>
      <c r="DP83">
        <v>0</v>
      </c>
      <c r="DQ83">
        <v>0</v>
      </c>
      <c r="DR83">
        <v>9990.841111111111</v>
      </c>
      <c r="DS83">
        <v>0</v>
      </c>
      <c r="DT83">
        <v>2.97499</v>
      </c>
      <c r="DU83">
        <v>1.978641111111111</v>
      </c>
      <c r="DV83">
        <v>432.3805555555556</v>
      </c>
      <c r="DW83">
        <v>430.0208888888889</v>
      </c>
      <c r="DX83">
        <v>0.7535102222222221</v>
      </c>
      <c r="DY83">
        <v>419.9996666666667</v>
      </c>
      <c r="DZ83">
        <v>23.30387777777778</v>
      </c>
      <c r="EA83">
        <v>2.172505555555555</v>
      </c>
      <c r="EB83">
        <v>2.104461111111111</v>
      </c>
      <c r="EC83">
        <v>18.76097777777778</v>
      </c>
      <c r="ED83">
        <v>18.25296666666667</v>
      </c>
      <c r="EE83">
        <v>0.00500078</v>
      </c>
      <c r="EF83">
        <v>0</v>
      </c>
      <c r="EG83">
        <v>0</v>
      </c>
      <c r="EH83">
        <v>0</v>
      </c>
      <c r="EI83">
        <v>627.3777777777779</v>
      </c>
      <c r="EJ83">
        <v>0.00500078</v>
      </c>
      <c r="EK83">
        <v>-19.83333333333333</v>
      </c>
      <c r="EL83">
        <v>-1.2</v>
      </c>
      <c r="EM83">
        <v>35.3261111111111</v>
      </c>
      <c r="EN83">
        <v>38.708</v>
      </c>
      <c r="EO83">
        <v>36.85388888888889</v>
      </c>
      <c r="EP83">
        <v>38.99288888888889</v>
      </c>
      <c r="EQ83">
        <v>37.56922222222223</v>
      </c>
      <c r="ER83">
        <v>0</v>
      </c>
      <c r="ES83">
        <v>0</v>
      </c>
      <c r="ET83">
        <v>0</v>
      </c>
      <c r="EU83">
        <v>1759009191.5</v>
      </c>
      <c r="EV83">
        <v>0</v>
      </c>
      <c r="EW83">
        <v>631.5538461538462</v>
      </c>
      <c r="EX83">
        <v>-23.35042750162692</v>
      </c>
      <c r="EY83">
        <v>9.193162428502127</v>
      </c>
      <c r="EZ83">
        <v>-19.91153846153846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1.97976925</v>
      </c>
      <c r="FP83">
        <v>0.2039051031894851</v>
      </c>
      <c r="FQ83">
        <v>0.05668498841790038</v>
      </c>
      <c r="FR83">
        <v>1</v>
      </c>
      <c r="FS83">
        <v>631.0264705882353</v>
      </c>
      <c r="FT83">
        <v>-0.2001528825163157</v>
      </c>
      <c r="FU83">
        <v>7.365671920291469</v>
      </c>
      <c r="FV83">
        <v>1</v>
      </c>
      <c r="FW83">
        <v>0.754921825</v>
      </c>
      <c r="FX83">
        <v>-0.009627320825516421</v>
      </c>
      <c r="FY83">
        <v>0.001550991954967843</v>
      </c>
      <c r="FZ83">
        <v>1</v>
      </c>
      <c r="GA83">
        <v>3</v>
      </c>
      <c r="GB83">
        <v>3</v>
      </c>
      <c r="GC83" t="s">
        <v>481</v>
      </c>
      <c r="GD83">
        <v>3.10313</v>
      </c>
      <c r="GE83">
        <v>2.72354</v>
      </c>
      <c r="GF83">
        <v>0.08838650000000001</v>
      </c>
      <c r="GG83">
        <v>0.08785660000000001</v>
      </c>
      <c r="GH83">
        <v>0.107726</v>
      </c>
      <c r="GI83">
        <v>0.106836</v>
      </c>
      <c r="GJ83">
        <v>23809.4</v>
      </c>
      <c r="GK83">
        <v>21612.6</v>
      </c>
      <c r="GL83">
        <v>26681.4</v>
      </c>
      <c r="GM83">
        <v>23915.5</v>
      </c>
      <c r="GN83">
        <v>38090</v>
      </c>
      <c r="GO83">
        <v>31558.5</v>
      </c>
      <c r="GP83">
        <v>46590.5</v>
      </c>
      <c r="GQ83">
        <v>37816.8</v>
      </c>
      <c r="GR83">
        <v>1.86905</v>
      </c>
      <c r="GS83">
        <v>1.86095</v>
      </c>
      <c r="GT83">
        <v>0.0737607</v>
      </c>
      <c r="GU83">
        <v>0</v>
      </c>
      <c r="GV83">
        <v>28.8003</v>
      </c>
      <c r="GW83">
        <v>999.9</v>
      </c>
      <c r="GX83">
        <v>46.6</v>
      </c>
      <c r="GY83">
        <v>32.3</v>
      </c>
      <c r="GZ83">
        <v>25.0636</v>
      </c>
      <c r="HA83">
        <v>61.1001</v>
      </c>
      <c r="HB83">
        <v>19.9399</v>
      </c>
      <c r="HC83">
        <v>1</v>
      </c>
      <c r="HD83">
        <v>0.121298</v>
      </c>
      <c r="HE83">
        <v>-1.33324</v>
      </c>
      <c r="HF83">
        <v>20.2906</v>
      </c>
      <c r="HG83">
        <v>5.22163</v>
      </c>
      <c r="HH83">
        <v>11.98</v>
      </c>
      <c r="HI83">
        <v>4.96515</v>
      </c>
      <c r="HJ83">
        <v>3.27583</v>
      </c>
      <c r="HK83">
        <v>9999</v>
      </c>
      <c r="HL83">
        <v>9999</v>
      </c>
      <c r="HM83">
        <v>9999</v>
      </c>
      <c r="HN83">
        <v>27.9</v>
      </c>
      <c r="HO83">
        <v>1.86431</v>
      </c>
      <c r="HP83">
        <v>1.8605</v>
      </c>
      <c r="HQ83">
        <v>1.85883</v>
      </c>
      <c r="HR83">
        <v>1.86019</v>
      </c>
      <c r="HS83">
        <v>1.8602</v>
      </c>
      <c r="HT83">
        <v>1.85878</v>
      </c>
      <c r="HU83">
        <v>1.85778</v>
      </c>
      <c r="HV83">
        <v>1.85272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-1.566</v>
      </c>
      <c r="IK83">
        <v>0.3313</v>
      </c>
      <c r="IL83">
        <v>-1.253408397979514</v>
      </c>
      <c r="IM83">
        <v>-0.001407418860664216</v>
      </c>
      <c r="IN83">
        <v>1.761737584914558E-06</v>
      </c>
      <c r="IO83">
        <v>-4.339940373715102E-10</v>
      </c>
      <c r="IP83">
        <v>0.01386544786166931</v>
      </c>
      <c r="IQ83">
        <v>0.003157371658100305</v>
      </c>
      <c r="IR83">
        <v>0.0004353711720169284</v>
      </c>
      <c r="IS83">
        <v>-1.853048844677345E-07</v>
      </c>
      <c r="IT83">
        <v>2</v>
      </c>
      <c r="IU83">
        <v>1968</v>
      </c>
      <c r="IV83">
        <v>1</v>
      </c>
      <c r="IW83">
        <v>26</v>
      </c>
      <c r="IX83">
        <v>200326.5</v>
      </c>
      <c r="IY83">
        <v>200326.7</v>
      </c>
      <c r="IZ83">
        <v>1.12915</v>
      </c>
      <c r="JA83">
        <v>2.64526</v>
      </c>
      <c r="JB83">
        <v>1.49658</v>
      </c>
      <c r="JC83">
        <v>2.34741</v>
      </c>
      <c r="JD83">
        <v>1.54907</v>
      </c>
      <c r="JE83">
        <v>2.38159</v>
      </c>
      <c r="JF83">
        <v>38.7964</v>
      </c>
      <c r="JG83">
        <v>24.0087</v>
      </c>
      <c r="JH83">
        <v>18</v>
      </c>
      <c r="JI83">
        <v>482.065</v>
      </c>
      <c r="JJ83">
        <v>491.532</v>
      </c>
      <c r="JK83">
        <v>30.7443</v>
      </c>
      <c r="JL83">
        <v>28.8578</v>
      </c>
      <c r="JM83">
        <v>30</v>
      </c>
      <c r="JN83">
        <v>29.0871</v>
      </c>
      <c r="JO83">
        <v>29.0849</v>
      </c>
      <c r="JP83">
        <v>22.6967</v>
      </c>
      <c r="JQ83">
        <v>6.95057</v>
      </c>
      <c r="JR83">
        <v>100</v>
      </c>
      <c r="JS83">
        <v>30.7338</v>
      </c>
      <c r="JT83">
        <v>420</v>
      </c>
      <c r="JU83">
        <v>23.3911</v>
      </c>
      <c r="JV83">
        <v>101.867</v>
      </c>
      <c r="JW83">
        <v>91.2188</v>
      </c>
    </row>
    <row r="84" spans="1:283">
      <c r="A84">
        <v>66</v>
      </c>
      <c r="B84">
        <v>1759009199</v>
      </c>
      <c r="C84">
        <v>981.4000000953674</v>
      </c>
      <c r="D84" t="s">
        <v>558</v>
      </c>
      <c r="E84" t="s">
        <v>559</v>
      </c>
      <c r="F84">
        <v>5</v>
      </c>
      <c r="G84" t="s">
        <v>549</v>
      </c>
      <c r="H84">
        <v>1759009196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3.93</v>
      </c>
      <c r="CZ84">
        <v>0.5</v>
      </c>
      <c r="DA84" t="s">
        <v>421</v>
      </c>
      <c r="DB84">
        <v>2</v>
      </c>
      <c r="DC84">
        <v>1759009196</v>
      </c>
      <c r="DD84">
        <v>421.9853333333333</v>
      </c>
      <c r="DE84">
        <v>419.9741111111111</v>
      </c>
      <c r="DF84">
        <v>24.05657777777778</v>
      </c>
      <c r="DG84">
        <v>23.30798888888889</v>
      </c>
      <c r="DH84">
        <v>423.5515555555555</v>
      </c>
      <c r="DI84">
        <v>23.72522222222222</v>
      </c>
      <c r="DJ84">
        <v>499.9538888888889</v>
      </c>
      <c r="DK84">
        <v>90.30561111111111</v>
      </c>
      <c r="DL84">
        <v>0.06537113333333333</v>
      </c>
      <c r="DM84">
        <v>30.34131111111111</v>
      </c>
      <c r="DN84">
        <v>30.00628888888889</v>
      </c>
      <c r="DO84">
        <v>999.9000000000001</v>
      </c>
      <c r="DP84">
        <v>0</v>
      </c>
      <c r="DQ84">
        <v>0</v>
      </c>
      <c r="DR84">
        <v>10001.32444444445</v>
      </c>
      <c r="DS84">
        <v>0</v>
      </c>
      <c r="DT84">
        <v>2.97499</v>
      </c>
      <c r="DU84">
        <v>2.01102</v>
      </c>
      <c r="DV84">
        <v>432.3872222222222</v>
      </c>
      <c r="DW84">
        <v>429.9965555555555</v>
      </c>
      <c r="DX84">
        <v>0.7485844444444444</v>
      </c>
      <c r="DY84">
        <v>419.9741111111111</v>
      </c>
      <c r="DZ84">
        <v>23.30798888888889</v>
      </c>
      <c r="EA84">
        <v>2.172443333333333</v>
      </c>
      <c r="EB84">
        <v>2.104843333333333</v>
      </c>
      <c r="EC84">
        <v>18.76052222222222</v>
      </c>
      <c r="ED84">
        <v>18.25587777777778</v>
      </c>
      <c r="EE84">
        <v>0.00500078</v>
      </c>
      <c r="EF84">
        <v>0</v>
      </c>
      <c r="EG84">
        <v>0</v>
      </c>
      <c r="EH84">
        <v>0</v>
      </c>
      <c r="EI84">
        <v>627.3888888888889</v>
      </c>
      <c r="EJ84">
        <v>0.00500078</v>
      </c>
      <c r="EK84">
        <v>-19.77777777777778</v>
      </c>
      <c r="EL84">
        <v>-1.322222222222222</v>
      </c>
      <c r="EM84">
        <v>35.36777777777777</v>
      </c>
      <c r="EN84">
        <v>38.67322222222222</v>
      </c>
      <c r="EO84">
        <v>36.81922222222222</v>
      </c>
      <c r="EP84">
        <v>38.97211111111111</v>
      </c>
      <c r="EQ84">
        <v>37.458</v>
      </c>
      <c r="ER84">
        <v>0</v>
      </c>
      <c r="ES84">
        <v>0</v>
      </c>
      <c r="ET84">
        <v>0</v>
      </c>
      <c r="EU84">
        <v>1759009193.9</v>
      </c>
      <c r="EV84">
        <v>0</v>
      </c>
      <c r="EW84">
        <v>630.9653846153847</v>
      </c>
      <c r="EX84">
        <v>-23.59316292912597</v>
      </c>
      <c r="EY84">
        <v>5.900855039520899</v>
      </c>
      <c r="EZ84">
        <v>-19.06153846153846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1.991931463414634</v>
      </c>
      <c r="FP84">
        <v>0.1465986062717784</v>
      </c>
      <c r="FQ84">
        <v>0.04870767048127098</v>
      </c>
      <c r="FR84">
        <v>1</v>
      </c>
      <c r="FS84">
        <v>630.6999999999999</v>
      </c>
      <c r="FT84">
        <v>4.094728625595457</v>
      </c>
      <c r="FU84">
        <v>7.817928114276827</v>
      </c>
      <c r="FV84">
        <v>0</v>
      </c>
      <c r="FW84">
        <v>0.7539301707317073</v>
      </c>
      <c r="FX84">
        <v>-0.02142150522648155</v>
      </c>
      <c r="FY84">
        <v>0.003504338446334825</v>
      </c>
      <c r="FZ84">
        <v>1</v>
      </c>
      <c r="GA84">
        <v>2</v>
      </c>
      <c r="GB84">
        <v>3</v>
      </c>
      <c r="GC84" t="s">
        <v>423</v>
      </c>
      <c r="GD84">
        <v>3.10314</v>
      </c>
      <c r="GE84">
        <v>2.72337</v>
      </c>
      <c r="GF84">
        <v>0.0883861</v>
      </c>
      <c r="GG84">
        <v>0.087857</v>
      </c>
      <c r="GH84">
        <v>0.10773</v>
      </c>
      <c r="GI84">
        <v>0.106883</v>
      </c>
      <c r="GJ84">
        <v>23809.4</v>
      </c>
      <c r="GK84">
        <v>21612.4</v>
      </c>
      <c r="GL84">
        <v>26681.3</v>
      </c>
      <c r="GM84">
        <v>23915.3</v>
      </c>
      <c r="GN84">
        <v>38089.9</v>
      </c>
      <c r="GO84">
        <v>31556.8</v>
      </c>
      <c r="GP84">
        <v>46590.6</v>
      </c>
      <c r="GQ84">
        <v>37816.8</v>
      </c>
      <c r="GR84">
        <v>1.86913</v>
      </c>
      <c r="GS84">
        <v>1.86077</v>
      </c>
      <c r="GT84">
        <v>0.07388740000000001</v>
      </c>
      <c r="GU84">
        <v>0</v>
      </c>
      <c r="GV84">
        <v>28.8021</v>
      </c>
      <c r="GW84">
        <v>999.9</v>
      </c>
      <c r="GX84">
        <v>46.6</v>
      </c>
      <c r="GY84">
        <v>32.3</v>
      </c>
      <c r="GZ84">
        <v>25.06</v>
      </c>
      <c r="HA84">
        <v>60.8701</v>
      </c>
      <c r="HB84">
        <v>20.1683</v>
      </c>
      <c r="HC84">
        <v>1</v>
      </c>
      <c r="HD84">
        <v>0.120993</v>
      </c>
      <c r="HE84">
        <v>-1.3375</v>
      </c>
      <c r="HF84">
        <v>20.2906</v>
      </c>
      <c r="HG84">
        <v>5.22133</v>
      </c>
      <c r="HH84">
        <v>11.98</v>
      </c>
      <c r="HI84">
        <v>4.965</v>
      </c>
      <c r="HJ84">
        <v>3.2759</v>
      </c>
      <c r="HK84">
        <v>9999</v>
      </c>
      <c r="HL84">
        <v>9999</v>
      </c>
      <c r="HM84">
        <v>9999</v>
      </c>
      <c r="HN84">
        <v>27.9</v>
      </c>
      <c r="HO84">
        <v>1.86432</v>
      </c>
      <c r="HP84">
        <v>1.8605</v>
      </c>
      <c r="HQ84">
        <v>1.85882</v>
      </c>
      <c r="HR84">
        <v>1.86018</v>
      </c>
      <c r="HS84">
        <v>1.8602</v>
      </c>
      <c r="HT84">
        <v>1.85876</v>
      </c>
      <c r="HU84">
        <v>1.8578</v>
      </c>
      <c r="HV84">
        <v>1.85272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-1.566</v>
      </c>
      <c r="IK84">
        <v>0.3314</v>
      </c>
      <c r="IL84">
        <v>-1.253408397979514</v>
      </c>
      <c r="IM84">
        <v>-0.001407418860664216</v>
      </c>
      <c r="IN84">
        <v>1.761737584914558E-06</v>
      </c>
      <c r="IO84">
        <v>-4.339940373715102E-10</v>
      </c>
      <c r="IP84">
        <v>0.01386544786166931</v>
      </c>
      <c r="IQ84">
        <v>0.003157371658100305</v>
      </c>
      <c r="IR84">
        <v>0.0004353711720169284</v>
      </c>
      <c r="IS84">
        <v>-1.853048844677345E-07</v>
      </c>
      <c r="IT84">
        <v>2</v>
      </c>
      <c r="IU84">
        <v>1968</v>
      </c>
      <c r="IV84">
        <v>1</v>
      </c>
      <c r="IW84">
        <v>26</v>
      </c>
      <c r="IX84">
        <v>200326.6</v>
      </c>
      <c r="IY84">
        <v>200326.8</v>
      </c>
      <c r="IZ84">
        <v>1.12915</v>
      </c>
      <c r="JA84">
        <v>2.62817</v>
      </c>
      <c r="JB84">
        <v>1.49658</v>
      </c>
      <c r="JC84">
        <v>2.34741</v>
      </c>
      <c r="JD84">
        <v>1.54785</v>
      </c>
      <c r="JE84">
        <v>2.45728</v>
      </c>
      <c r="JF84">
        <v>38.8211</v>
      </c>
      <c r="JG84">
        <v>24.0087</v>
      </c>
      <c r="JH84">
        <v>18</v>
      </c>
      <c r="JI84">
        <v>482.101</v>
      </c>
      <c r="JJ84">
        <v>491.417</v>
      </c>
      <c r="JK84">
        <v>30.7368</v>
      </c>
      <c r="JL84">
        <v>28.8577</v>
      </c>
      <c r="JM84">
        <v>30</v>
      </c>
      <c r="JN84">
        <v>29.086</v>
      </c>
      <c r="JO84">
        <v>29.0849</v>
      </c>
      <c r="JP84">
        <v>22.6967</v>
      </c>
      <c r="JQ84">
        <v>6.95057</v>
      </c>
      <c r="JR84">
        <v>100</v>
      </c>
      <c r="JS84">
        <v>30.7295</v>
      </c>
      <c r="JT84">
        <v>420</v>
      </c>
      <c r="JU84">
        <v>23.3904</v>
      </c>
      <c r="JV84">
        <v>101.867</v>
      </c>
      <c r="JW84">
        <v>91.21850000000001</v>
      </c>
    </row>
    <row r="85" spans="1:283">
      <c r="A85">
        <v>67</v>
      </c>
      <c r="B85">
        <v>1759009201</v>
      </c>
      <c r="C85">
        <v>983.4000000953674</v>
      </c>
      <c r="D85" t="s">
        <v>560</v>
      </c>
      <c r="E85" t="s">
        <v>561</v>
      </c>
      <c r="F85">
        <v>5</v>
      </c>
      <c r="G85" t="s">
        <v>549</v>
      </c>
      <c r="H85">
        <v>1759009198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3.93</v>
      </c>
      <c r="CZ85">
        <v>0.5</v>
      </c>
      <c r="DA85" t="s">
        <v>421</v>
      </c>
      <c r="DB85">
        <v>2</v>
      </c>
      <c r="DC85">
        <v>1759009198</v>
      </c>
      <c r="DD85">
        <v>421.9961111111111</v>
      </c>
      <c r="DE85">
        <v>419.9595555555555</v>
      </c>
      <c r="DF85">
        <v>24.05695555555555</v>
      </c>
      <c r="DG85">
        <v>23.31683333333333</v>
      </c>
      <c r="DH85">
        <v>423.5624444444445</v>
      </c>
      <c r="DI85">
        <v>23.72557777777778</v>
      </c>
      <c r="DJ85">
        <v>500.0444444444444</v>
      </c>
      <c r="DK85">
        <v>90.30595555555556</v>
      </c>
      <c r="DL85">
        <v>0.06518822222222222</v>
      </c>
      <c r="DM85">
        <v>30.34047777777778</v>
      </c>
      <c r="DN85">
        <v>30.00412222222222</v>
      </c>
      <c r="DO85">
        <v>999.9000000000001</v>
      </c>
      <c r="DP85">
        <v>0</v>
      </c>
      <c r="DQ85">
        <v>0</v>
      </c>
      <c r="DR85">
        <v>10017.43555555555</v>
      </c>
      <c r="DS85">
        <v>0</v>
      </c>
      <c r="DT85">
        <v>2.97499</v>
      </c>
      <c r="DU85">
        <v>2.036461111111111</v>
      </c>
      <c r="DV85">
        <v>432.3984444444444</v>
      </c>
      <c r="DW85">
        <v>429.9854444444444</v>
      </c>
      <c r="DX85">
        <v>0.7400995555555556</v>
      </c>
      <c r="DY85">
        <v>419.9595555555555</v>
      </c>
      <c r="DZ85">
        <v>23.31683333333333</v>
      </c>
      <c r="EA85">
        <v>2.172484444444444</v>
      </c>
      <c r="EB85">
        <v>2.105652222222222</v>
      </c>
      <c r="EC85">
        <v>18.76084444444444</v>
      </c>
      <c r="ED85">
        <v>18.262</v>
      </c>
      <c r="EE85">
        <v>0.00500078</v>
      </c>
      <c r="EF85">
        <v>0</v>
      </c>
      <c r="EG85">
        <v>0</v>
      </c>
      <c r="EH85">
        <v>0</v>
      </c>
      <c r="EI85">
        <v>627.2555555555556</v>
      </c>
      <c r="EJ85">
        <v>0.00500078</v>
      </c>
      <c r="EK85">
        <v>-20.33333333333333</v>
      </c>
      <c r="EL85">
        <v>-1.3</v>
      </c>
      <c r="EM85">
        <v>35.38177777777778</v>
      </c>
      <c r="EN85">
        <v>38.66633333333333</v>
      </c>
      <c r="EO85">
        <v>36.77055555555555</v>
      </c>
      <c r="EP85">
        <v>38.96511111111111</v>
      </c>
      <c r="EQ85">
        <v>37.45811111111112</v>
      </c>
      <c r="ER85">
        <v>0</v>
      </c>
      <c r="ES85">
        <v>0</v>
      </c>
      <c r="ET85">
        <v>0</v>
      </c>
      <c r="EU85">
        <v>1759009195.7</v>
      </c>
      <c r="EV85">
        <v>0</v>
      </c>
      <c r="EW85">
        <v>630.652</v>
      </c>
      <c r="EX85">
        <v>-25.65384661845694</v>
      </c>
      <c r="EY85">
        <v>-13.9230767152248</v>
      </c>
      <c r="EZ85">
        <v>-19.36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2.0055485</v>
      </c>
      <c r="FP85">
        <v>0.05211309568480196</v>
      </c>
      <c r="FQ85">
        <v>0.04008991684638421</v>
      </c>
      <c r="FR85">
        <v>1</v>
      </c>
      <c r="FS85">
        <v>630.6617647058822</v>
      </c>
      <c r="FT85">
        <v>-8.7104662444896</v>
      </c>
      <c r="FU85">
        <v>7.730840252098104</v>
      </c>
      <c r="FV85">
        <v>0</v>
      </c>
      <c r="FW85">
        <v>0.7508848</v>
      </c>
      <c r="FX85">
        <v>-0.06353083677298209</v>
      </c>
      <c r="FY85">
        <v>0.00824856027195049</v>
      </c>
      <c r="FZ85">
        <v>1</v>
      </c>
      <c r="GA85">
        <v>2</v>
      </c>
      <c r="GB85">
        <v>3</v>
      </c>
      <c r="GC85" t="s">
        <v>423</v>
      </c>
      <c r="GD85">
        <v>3.10316</v>
      </c>
      <c r="GE85">
        <v>2.7233</v>
      </c>
      <c r="GF85">
        <v>0.0883854</v>
      </c>
      <c r="GG85">
        <v>0.0878613</v>
      </c>
      <c r="GH85">
        <v>0.107739</v>
      </c>
      <c r="GI85">
        <v>0.106903</v>
      </c>
      <c r="GJ85">
        <v>23809.4</v>
      </c>
      <c r="GK85">
        <v>21612.3</v>
      </c>
      <c r="GL85">
        <v>26681.3</v>
      </c>
      <c r="GM85">
        <v>23915.3</v>
      </c>
      <c r="GN85">
        <v>38089.4</v>
      </c>
      <c r="GO85">
        <v>31556.1</v>
      </c>
      <c r="GP85">
        <v>46590.5</v>
      </c>
      <c r="GQ85">
        <v>37816.8</v>
      </c>
      <c r="GR85">
        <v>1.86937</v>
      </c>
      <c r="GS85">
        <v>1.86082</v>
      </c>
      <c r="GT85">
        <v>0.0736788</v>
      </c>
      <c r="GU85">
        <v>0</v>
      </c>
      <c r="GV85">
        <v>28.8033</v>
      </c>
      <c r="GW85">
        <v>999.9</v>
      </c>
      <c r="GX85">
        <v>46.6</v>
      </c>
      <c r="GY85">
        <v>32.3</v>
      </c>
      <c r="GZ85">
        <v>25.0634</v>
      </c>
      <c r="HA85">
        <v>60.8501</v>
      </c>
      <c r="HB85">
        <v>20.0681</v>
      </c>
      <c r="HC85">
        <v>1</v>
      </c>
      <c r="HD85">
        <v>0.121131</v>
      </c>
      <c r="HE85">
        <v>-1.34728</v>
      </c>
      <c r="HF85">
        <v>20.2905</v>
      </c>
      <c r="HG85">
        <v>5.22148</v>
      </c>
      <c r="HH85">
        <v>11.98</v>
      </c>
      <c r="HI85">
        <v>4.9651</v>
      </c>
      <c r="HJ85">
        <v>3.27595</v>
      </c>
      <c r="HK85">
        <v>9999</v>
      </c>
      <c r="HL85">
        <v>9999</v>
      </c>
      <c r="HM85">
        <v>9999</v>
      </c>
      <c r="HN85">
        <v>27.9</v>
      </c>
      <c r="HO85">
        <v>1.86432</v>
      </c>
      <c r="HP85">
        <v>1.8605</v>
      </c>
      <c r="HQ85">
        <v>1.85882</v>
      </c>
      <c r="HR85">
        <v>1.86017</v>
      </c>
      <c r="HS85">
        <v>1.8602</v>
      </c>
      <c r="HT85">
        <v>1.85875</v>
      </c>
      <c r="HU85">
        <v>1.85781</v>
      </c>
      <c r="HV85">
        <v>1.85272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-1.566</v>
      </c>
      <c r="IK85">
        <v>0.3314</v>
      </c>
      <c r="IL85">
        <v>-1.253408397979514</v>
      </c>
      <c r="IM85">
        <v>-0.001407418860664216</v>
      </c>
      <c r="IN85">
        <v>1.761737584914558E-06</v>
      </c>
      <c r="IO85">
        <v>-4.339940373715102E-10</v>
      </c>
      <c r="IP85">
        <v>0.01386544786166931</v>
      </c>
      <c r="IQ85">
        <v>0.003157371658100305</v>
      </c>
      <c r="IR85">
        <v>0.0004353711720169284</v>
      </c>
      <c r="IS85">
        <v>-1.853048844677345E-07</v>
      </c>
      <c r="IT85">
        <v>2</v>
      </c>
      <c r="IU85">
        <v>1968</v>
      </c>
      <c r="IV85">
        <v>1</v>
      </c>
      <c r="IW85">
        <v>26</v>
      </c>
      <c r="IX85">
        <v>200326.6</v>
      </c>
      <c r="IY85">
        <v>200326.8</v>
      </c>
      <c r="IZ85">
        <v>1.12915</v>
      </c>
      <c r="JA85">
        <v>2.62939</v>
      </c>
      <c r="JB85">
        <v>1.49658</v>
      </c>
      <c r="JC85">
        <v>2.34741</v>
      </c>
      <c r="JD85">
        <v>1.54785</v>
      </c>
      <c r="JE85">
        <v>2.49878</v>
      </c>
      <c r="JF85">
        <v>38.8211</v>
      </c>
      <c r="JG85">
        <v>24.0175</v>
      </c>
      <c r="JH85">
        <v>18</v>
      </c>
      <c r="JI85">
        <v>482.237</v>
      </c>
      <c r="JJ85">
        <v>491.45</v>
      </c>
      <c r="JK85">
        <v>30.7319</v>
      </c>
      <c r="JL85">
        <v>28.8577</v>
      </c>
      <c r="JM85">
        <v>30.0002</v>
      </c>
      <c r="JN85">
        <v>29.0848</v>
      </c>
      <c r="JO85">
        <v>29.0849</v>
      </c>
      <c r="JP85">
        <v>22.6966</v>
      </c>
      <c r="JQ85">
        <v>6.95057</v>
      </c>
      <c r="JR85">
        <v>100</v>
      </c>
      <c r="JS85">
        <v>30.7295</v>
      </c>
      <c r="JT85">
        <v>420</v>
      </c>
      <c r="JU85">
        <v>23.3955</v>
      </c>
      <c r="JV85">
        <v>101.867</v>
      </c>
      <c r="JW85">
        <v>91.2184</v>
      </c>
    </row>
    <row r="86" spans="1:283">
      <c r="A86">
        <v>68</v>
      </c>
      <c r="B86">
        <v>1759009203</v>
      </c>
      <c r="C86">
        <v>985.4000000953674</v>
      </c>
      <c r="D86" t="s">
        <v>562</v>
      </c>
      <c r="E86" t="s">
        <v>563</v>
      </c>
      <c r="F86">
        <v>5</v>
      </c>
      <c r="G86" t="s">
        <v>549</v>
      </c>
      <c r="H86">
        <v>1759009200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3.93</v>
      </c>
      <c r="CZ86">
        <v>0.5</v>
      </c>
      <c r="DA86" t="s">
        <v>421</v>
      </c>
      <c r="DB86">
        <v>2</v>
      </c>
      <c r="DC86">
        <v>1759009200</v>
      </c>
      <c r="DD86">
        <v>421.9965555555556</v>
      </c>
      <c r="DE86">
        <v>419.9727777777778</v>
      </c>
      <c r="DF86">
        <v>24.05894444444445</v>
      </c>
      <c r="DG86">
        <v>23.32572222222222</v>
      </c>
      <c r="DH86">
        <v>423.5628888888889</v>
      </c>
      <c r="DI86">
        <v>23.72751111111111</v>
      </c>
      <c r="DJ86">
        <v>500.0977777777778</v>
      </c>
      <c r="DK86">
        <v>90.3061</v>
      </c>
      <c r="DL86">
        <v>0.06508916666666667</v>
      </c>
      <c r="DM86">
        <v>30.3392</v>
      </c>
      <c r="DN86">
        <v>30.00441111111111</v>
      </c>
      <c r="DO86">
        <v>999.9000000000001</v>
      </c>
      <c r="DP86">
        <v>0</v>
      </c>
      <c r="DQ86">
        <v>0</v>
      </c>
      <c r="DR86">
        <v>10018.88666666667</v>
      </c>
      <c r="DS86">
        <v>0</v>
      </c>
      <c r="DT86">
        <v>2.97499</v>
      </c>
      <c r="DU86">
        <v>2.023741111111111</v>
      </c>
      <c r="DV86">
        <v>432.3996666666667</v>
      </c>
      <c r="DW86">
        <v>430.0028888888889</v>
      </c>
      <c r="DX86">
        <v>0.7332057777777777</v>
      </c>
      <c r="DY86">
        <v>419.9727777777778</v>
      </c>
      <c r="DZ86">
        <v>23.32572222222222</v>
      </c>
      <c r="EA86">
        <v>2.172667777777778</v>
      </c>
      <c r="EB86">
        <v>2.106457777777778</v>
      </c>
      <c r="EC86">
        <v>18.76218888888889</v>
      </c>
      <c r="ED86">
        <v>18.26808888888889</v>
      </c>
      <c r="EE86">
        <v>0.00500078</v>
      </c>
      <c r="EF86">
        <v>0</v>
      </c>
      <c r="EG86">
        <v>0</v>
      </c>
      <c r="EH86">
        <v>0</v>
      </c>
      <c r="EI86">
        <v>631.3000000000001</v>
      </c>
      <c r="EJ86">
        <v>0.00500078</v>
      </c>
      <c r="EK86">
        <v>-18.23333333333333</v>
      </c>
      <c r="EL86">
        <v>-1.044444444444445</v>
      </c>
      <c r="EM86">
        <v>35.36077777777777</v>
      </c>
      <c r="EN86">
        <v>38.64566666666667</v>
      </c>
      <c r="EO86">
        <v>36.71511111111111</v>
      </c>
      <c r="EP86">
        <v>38.94422222222222</v>
      </c>
      <c r="EQ86">
        <v>37.65244444444444</v>
      </c>
      <c r="ER86">
        <v>0</v>
      </c>
      <c r="ES86">
        <v>0</v>
      </c>
      <c r="ET86">
        <v>0</v>
      </c>
      <c r="EU86">
        <v>1759009197.5</v>
      </c>
      <c r="EV86">
        <v>0</v>
      </c>
      <c r="EW86">
        <v>631.2153846153846</v>
      </c>
      <c r="EX86">
        <v>7.81538402846862</v>
      </c>
      <c r="EY86">
        <v>-17.24102540507679</v>
      </c>
      <c r="EZ86">
        <v>-19.34230769230769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2.003681707317073</v>
      </c>
      <c r="FP86">
        <v>0.07235749128919843</v>
      </c>
      <c r="FQ86">
        <v>0.03893057228015893</v>
      </c>
      <c r="FR86">
        <v>1</v>
      </c>
      <c r="FS86">
        <v>631.5764705882353</v>
      </c>
      <c r="FT86">
        <v>-11.40412551868439</v>
      </c>
      <c r="FU86">
        <v>7.748132937285016</v>
      </c>
      <c r="FV86">
        <v>0</v>
      </c>
      <c r="FW86">
        <v>0.7491778292682927</v>
      </c>
      <c r="FX86">
        <v>-0.08126379094076615</v>
      </c>
      <c r="FY86">
        <v>0.009787828992452044</v>
      </c>
      <c r="FZ86">
        <v>1</v>
      </c>
      <c r="GA86">
        <v>2</v>
      </c>
      <c r="GB86">
        <v>3</v>
      </c>
      <c r="GC86" t="s">
        <v>423</v>
      </c>
      <c r="GD86">
        <v>3.10316</v>
      </c>
      <c r="GE86">
        <v>2.72331</v>
      </c>
      <c r="GF86">
        <v>0.0883857</v>
      </c>
      <c r="GG86">
        <v>0.087864</v>
      </c>
      <c r="GH86">
        <v>0.10775</v>
      </c>
      <c r="GI86">
        <v>0.106901</v>
      </c>
      <c r="GJ86">
        <v>23809.4</v>
      </c>
      <c r="GK86">
        <v>21612.2</v>
      </c>
      <c r="GL86">
        <v>26681.3</v>
      </c>
      <c r="GM86">
        <v>23915.2</v>
      </c>
      <c r="GN86">
        <v>38088.9</v>
      </c>
      <c r="GO86">
        <v>31555.9</v>
      </c>
      <c r="GP86">
        <v>46590.4</v>
      </c>
      <c r="GQ86">
        <v>37816.5</v>
      </c>
      <c r="GR86">
        <v>1.86908</v>
      </c>
      <c r="GS86">
        <v>1.86108</v>
      </c>
      <c r="GT86">
        <v>0.0735596</v>
      </c>
      <c r="GU86">
        <v>0</v>
      </c>
      <c r="GV86">
        <v>28.8046</v>
      </c>
      <c r="GW86">
        <v>999.9</v>
      </c>
      <c r="GX86">
        <v>46.6</v>
      </c>
      <c r="GY86">
        <v>32.3</v>
      </c>
      <c r="GZ86">
        <v>25.0618</v>
      </c>
      <c r="HA86">
        <v>61.0701</v>
      </c>
      <c r="HB86">
        <v>19.9359</v>
      </c>
      <c r="HC86">
        <v>1</v>
      </c>
      <c r="HD86">
        <v>0.121374</v>
      </c>
      <c r="HE86">
        <v>-1.35094</v>
      </c>
      <c r="HF86">
        <v>20.2904</v>
      </c>
      <c r="HG86">
        <v>5.22178</v>
      </c>
      <c r="HH86">
        <v>11.98</v>
      </c>
      <c r="HI86">
        <v>4.9653</v>
      </c>
      <c r="HJ86">
        <v>3.27593</v>
      </c>
      <c r="HK86">
        <v>9999</v>
      </c>
      <c r="HL86">
        <v>9999</v>
      </c>
      <c r="HM86">
        <v>9999</v>
      </c>
      <c r="HN86">
        <v>27.9</v>
      </c>
      <c r="HO86">
        <v>1.86432</v>
      </c>
      <c r="HP86">
        <v>1.8605</v>
      </c>
      <c r="HQ86">
        <v>1.85883</v>
      </c>
      <c r="HR86">
        <v>1.86016</v>
      </c>
      <c r="HS86">
        <v>1.8602</v>
      </c>
      <c r="HT86">
        <v>1.85875</v>
      </c>
      <c r="HU86">
        <v>1.85782</v>
      </c>
      <c r="HV86">
        <v>1.85272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-1.566</v>
      </c>
      <c r="IK86">
        <v>0.3315</v>
      </c>
      <c r="IL86">
        <v>-1.253408397979514</v>
      </c>
      <c r="IM86">
        <v>-0.001407418860664216</v>
      </c>
      <c r="IN86">
        <v>1.761737584914558E-06</v>
      </c>
      <c r="IO86">
        <v>-4.339940373715102E-10</v>
      </c>
      <c r="IP86">
        <v>0.01386544786166931</v>
      </c>
      <c r="IQ86">
        <v>0.003157371658100305</v>
      </c>
      <c r="IR86">
        <v>0.0004353711720169284</v>
      </c>
      <c r="IS86">
        <v>-1.853048844677345E-07</v>
      </c>
      <c r="IT86">
        <v>2</v>
      </c>
      <c r="IU86">
        <v>1968</v>
      </c>
      <c r="IV86">
        <v>1</v>
      </c>
      <c r="IW86">
        <v>26</v>
      </c>
      <c r="IX86">
        <v>200326.6</v>
      </c>
      <c r="IY86">
        <v>200326.8</v>
      </c>
      <c r="IZ86">
        <v>1.12915</v>
      </c>
      <c r="JA86">
        <v>2.6416</v>
      </c>
      <c r="JB86">
        <v>1.49658</v>
      </c>
      <c r="JC86">
        <v>2.34741</v>
      </c>
      <c r="JD86">
        <v>1.54907</v>
      </c>
      <c r="JE86">
        <v>2.46094</v>
      </c>
      <c r="JF86">
        <v>38.8211</v>
      </c>
      <c r="JG86">
        <v>24.0087</v>
      </c>
      <c r="JH86">
        <v>18</v>
      </c>
      <c r="JI86">
        <v>482.061</v>
      </c>
      <c r="JJ86">
        <v>491.615</v>
      </c>
      <c r="JK86">
        <v>30.729</v>
      </c>
      <c r="JL86">
        <v>28.8577</v>
      </c>
      <c r="JM86">
        <v>30.0001</v>
      </c>
      <c r="JN86">
        <v>29.0846</v>
      </c>
      <c r="JO86">
        <v>29.0849</v>
      </c>
      <c r="JP86">
        <v>22.6979</v>
      </c>
      <c r="JQ86">
        <v>6.95057</v>
      </c>
      <c r="JR86">
        <v>100</v>
      </c>
      <c r="JS86">
        <v>30.7295</v>
      </c>
      <c r="JT86">
        <v>420</v>
      </c>
      <c r="JU86">
        <v>23.3928</v>
      </c>
      <c r="JV86">
        <v>101.867</v>
      </c>
      <c r="JW86">
        <v>91.2179</v>
      </c>
    </row>
    <row r="87" spans="1:283">
      <c r="A87">
        <v>69</v>
      </c>
      <c r="B87">
        <v>1759009205</v>
      </c>
      <c r="C87">
        <v>987.4000000953674</v>
      </c>
      <c r="D87" t="s">
        <v>564</v>
      </c>
      <c r="E87" t="s">
        <v>565</v>
      </c>
      <c r="F87">
        <v>5</v>
      </c>
      <c r="G87" t="s">
        <v>549</v>
      </c>
      <c r="H87">
        <v>1759009202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3.93</v>
      </c>
      <c r="CZ87">
        <v>0.5</v>
      </c>
      <c r="DA87" t="s">
        <v>421</v>
      </c>
      <c r="DB87">
        <v>2</v>
      </c>
      <c r="DC87">
        <v>1759009202</v>
      </c>
      <c r="DD87">
        <v>421.9845555555555</v>
      </c>
      <c r="DE87">
        <v>419.9948888888889</v>
      </c>
      <c r="DF87">
        <v>24.06197777777778</v>
      </c>
      <c r="DG87">
        <v>23.33044444444444</v>
      </c>
      <c r="DH87">
        <v>423.5511111111111</v>
      </c>
      <c r="DI87">
        <v>23.73048888888889</v>
      </c>
      <c r="DJ87">
        <v>500.0665555555556</v>
      </c>
      <c r="DK87">
        <v>90.30567777777779</v>
      </c>
      <c r="DL87">
        <v>0.06521355555555555</v>
      </c>
      <c r="DM87">
        <v>30.3373</v>
      </c>
      <c r="DN87">
        <v>30.00343333333333</v>
      </c>
      <c r="DO87">
        <v>999.9000000000001</v>
      </c>
      <c r="DP87">
        <v>0</v>
      </c>
      <c r="DQ87">
        <v>0</v>
      </c>
      <c r="DR87">
        <v>9999.723333333333</v>
      </c>
      <c r="DS87">
        <v>0</v>
      </c>
      <c r="DT87">
        <v>2.97499</v>
      </c>
      <c r="DU87">
        <v>1.989795555555555</v>
      </c>
      <c r="DV87">
        <v>432.3888888888889</v>
      </c>
      <c r="DW87">
        <v>430.0275555555556</v>
      </c>
      <c r="DX87">
        <v>0.7315144444444445</v>
      </c>
      <c r="DY87">
        <v>419.9948888888889</v>
      </c>
      <c r="DZ87">
        <v>23.33044444444444</v>
      </c>
      <c r="EA87">
        <v>2.172932222222222</v>
      </c>
      <c r="EB87">
        <v>2.106874444444445</v>
      </c>
      <c r="EC87">
        <v>18.76414444444444</v>
      </c>
      <c r="ED87">
        <v>18.27124444444445</v>
      </c>
      <c r="EE87">
        <v>0.00500078</v>
      </c>
      <c r="EF87">
        <v>0</v>
      </c>
      <c r="EG87">
        <v>0</v>
      </c>
      <c r="EH87">
        <v>0</v>
      </c>
      <c r="EI87">
        <v>629.0777777777778</v>
      </c>
      <c r="EJ87">
        <v>0.00500078</v>
      </c>
      <c r="EK87">
        <v>-17.91111111111111</v>
      </c>
      <c r="EL87">
        <v>-0.8888888888888888</v>
      </c>
      <c r="EM87">
        <v>35.30522222222222</v>
      </c>
      <c r="EN87">
        <v>38.63877777777778</v>
      </c>
      <c r="EO87">
        <v>36.81222222222222</v>
      </c>
      <c r="EP87">
        <v>38.89566666666667</v>
      </c>
      <c r="EQ87">
        <v>37.90944444444445</v>
      </c>
      <c r="ER87">
        <v>0</v>
      </c>
      <c r="ES87">
        <v>0</v>
      </c>
      <c r="ET87">
        <v>0</v>
      </c>
      <c r="EU87">
        <v>1759009199.9</v>
      </c>
      <c r="EV87">
        <v>0</v>
      </c>
      <c r="EW87">
        <v>630.5307692307692</v>
      </c>
      <c r="EX87">
        <v>-2.133333678730748</v>
      </c>
      <c r="EY87">
        <v>5.856410408187164</v>
      </c>
      <c r="EZ87">
        <v>-19.66538461538462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1.99741925</v>
      </c>
      <c r="FP87">
        <v>0.02802765478423783</v>
      </c>
      <c r="FQ87">
        <v>0.04006391851700856</v>
      </c>
      <c r="FR87">
        <v>1</v>
      </c>
      <c r="FS87">
        <v>631.285294117647</v>
      </c>
      <c r="FT87">
        <v>-11.72650892747234</v>
      </c>
      <c r="FU87">
        <v>8.048643742268972</v>
      </c>
      <c r="FV87">
        <v>0</v>
      </c>
      <c r="FW87">
        <v>0.7462417</v>
      </c>
      <c r="FX87">
        <v>-0.09727753846153862</v>
      </c>
      <c r="FY87">
        <v>0.01063195559433917</v>
      </c>
      <c r="FZ87">
        <v>1</v>
      </c>
      <c r="GA87">
        <v>2</v>
      </c>
      <c r="GB87">
        <v>3</v>
      </c>
      <c r="GC87" t="s">
        <v>423</v>
      </c>
      <c r="GD87">
        <v>3.10292</v>
      </c>
      <c r="GE87">
        <v>2.72349</v>
      </c>
      <c r="GF87">
        <v>0.0883779</v>
      </c>
      <c r="GG87">
        <v>0.0878688</v>
      </c>
      <c r="GH87">
        <v>0.107759</v>
      </c>
      <c r="GI87">
        <v>0.106901</v>
      </c>
      <c r="GJ87">
        <v>23809.5</v>
      </c>
      <c r="GK87">
        <v>21612.2</v>
      </c>
      <c r="GL87">
        <v>26681.2</v>
      </c>
      <c r="GM87">
        <v>23915.4</v>
      </c>
      <c r="GN87">
        <v>38088.5</v>
      </c>
      <c r="GO87">
        <v>31555.8</v>
      </c>
      <c r="GP87">
        <v>46590.4</v>
      </c>
      <c r="GQ87">
        <v>37816.4</v>
      </c>
      <c r="GR87">
        <v>1.86855</v>
      </c>
      <c r="GS87">
        <v>1.86143</v>
      </c>
      <c r="GT87">
        <v>0.0734553</v>
      </c>
      <c r="GU87">
        <v>0</v>
      </c>
      <c r="GV87">
        <v>28.8058</v>
      </c>
      <c r="GW87">
        <v>999.9</v>
      </c>
      <c r="GX87">
        <v>46.6</v>
      </c>
      <c r="GY87">
        <v>32.3</v>
      </c>
      <c r="GZ87">
        <v>25.0607</v>
      </c>
      <c r="HA87">
        <v>61.2301</v>
      </c>
      <c r="HB87">
        <v>20.0401</v>
      </c>
      <c r="HC87">
        <v>1</v>
      </c>
      <c r="HD87">
        <v>0.121105</v>
      </c>
      <c r="HE87">
        <v>-1.35833</v>
      </c>
      <c r="HF87">
        <v>20.2903</v>
      </c>
      <c r="HG87">
        <v>5.22163</v>
      </c>
      <c r="HH87">
        <v>11.98</v>
      </c>
      <c r="HI87">
        <v>4.9653</v>
      </c>
      <c r="HJ87">
        <v>3.27593</v>
      </c>
      <c r="HK87">
        <v>9999</v>
      </c>
      <c r="HL87">
        <v>9999</v>
      </c>
      <c r="HM87">
        <v>9999</v>
      </c>
      <c r="HN87">
        <v>27.9</v>
      </c>
      <c r="HO87">
        <v>1.86432</v>
      </c>
      <c r="HP87">
        <v>1.86049</v>
      </c>
      <c r="HQ87">
        <v>1.85883</v>
      </c>
      <c r="HR87">
        <v>1.86014</v>
      </c>
      <c r="HS87">
        <v>1.8602</v>
      </c>
      <c r="HT87">
        <v>1.85875</v>
      </c>
      <c r="HU87">
        <v>1.85782</v>
      </c>
      <c r="HV87">
        <v>1.85272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-1.566</v>
      </c>
      <c r="IK87">
        <v>0.3316</v>
      </c>
      <c r="IL87">
        <v>-1.253408397979514</v>
      </c>
      <c r="IM87">
        <v>-0.001407418860664216</v>
      </c>
      <c r="IN87">
        <v>1.761737584914558E-06</v>
      </c>
      <c r="IO87">
        <v>-4.339940373715102E-10</v>
      </c>
      <c r="IP87">
        <v>0.01386544786166931</v>
      </c>
      <c r="IQ87">
        <v>0.003157371658100305</v>
      </c>
      <c r="IR87">
        <v>0.0004353711720169284</v>
      </c>
      <c r="IS87">
        <v>-1.853048844677345E-07</v>
      </c>
      <c r="IT87">
        <v>2</v>
      </c>
      <c r="IU87">
        <v>1968</v>
      </c>
      <c r="IV87">
        <v>1</v>
      </c>
      <c r="IW87">
        <v>26</v>
      </c>
      <c r="IX87">
        <v>200326.7</v>
      </c>
      <c r="IY87">
        <v>200326.9</v>
      </c>
      <c r="IZ87">
        <v>1.12915</v>
      </c>
      <c r="JA87">
        <v>2.64526</v>
      </c>
      <c r="JB87">
        <v>1.49658</v>
      </c>
      <c r="JC87">
        <v>2.34741</v>
      </c>
      <c r="JD87">
        <v>1.54907</v>
      </c>
      <c r="JE87">
        <v>2.37671</v>
      </c>
      <c r="JF87">
        <v>38.8211</v>
      </c>
      <c r="JG87">
        <v>24.0087</v>
      </c>
      <c r="JH87">
        <v>18</v>
      </c>
      <c r="JI87">
        <v>481.755</v>
      </c>
      <c r="JJ87">
        <v>491.838</v>
      </c>
      <c r="JK87">
        <v>30.727</v>
      </c>
      <c r="JL87">
        <v>28.8577</v>
      </c>
      <c r="JM87">
        <v>30</v>
      </c>
      <c r="JN87">
        <v>29.0846</v>
      </c>
      <c r="JO87">
        <v>29.0839</v>
      </c>
      <c r="JP87">
        <v>22.6948</v>
      </c>
      <c r="JQ87">
        <v>6.95057</v>
      </c>
      <c r="JR87">
        <v>100</v>
      </c>
      <c r="JS87">
        <v>30.7259</v>
      </c>
      <c r="JT87">
        <v>420</v>
      </c>
      <c r="JU87">
        <v>23.3934</v>
      </c>
      <c r="JV87">
        <v>101.867</v>
      </c>
      <c r="JW87">
        <v>91.2179</v>
      </c>
    </row>
    <row r="88" spans="1:283">
      <c r="A88">
        <v>70</v>
      </c>
      <c r="B88">
        <v>1759009207</v>
      </c>
      <c r="C88">
        <v>989.4000000953674</v>
      </c>
      <c r="D88" t="s">
        <v>566</v>
      </c>
      <c r="E88" t="s">
        <v>567</v>
      </c>
      <c r="F88">
        <v>5</v>
      </c>
      <c r="G88" t="s">
        <v>549</v>
      </c>
      <c r="H88">
        <v>1759009204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3.93</v>
      </c>
      <c r="CZ88">
        <v>0.5</v>
      </c>
      <c r="DA88" t="s">
        <v>421</v>
      </c>
      <c r="DB88">
        <v>2</v>
      </c>
      <c r="DC88">
        <v>1759009204</v>
      </c>
      <c r="DD88">
        <v>421.969</v>
      </c>
      <c r="DE88">
        <v>420.0113333333333</v>
      </c>
      <c r="DF88">
        <v>24.06498888888889</v>
      </c>
      <c r="DG88">
        <v>23.33101111111111</v>
      </c>
      <c r="DH88">
        <v>423.5354444444445</v>
      </c>
      <c r="DI88">
        <v>23.73343333333334</v>
      </c>
      <c r="DJ88">
        <v>499.9475555555556</v>
      </c>
      <c r="DK88">
        <v>90.30510000000001</v>
      </c>
      <c r="DL88">
        <v>0.06553103333333334</v>
      </c>
      <c r="DM88">
        <v>30.33522222222222</v>
      </c>
      <c r="DN88">
        <v>30.00193333333333</v>
      </c>
      <c r="DO88">
        <v>999.9000000000001</v>
      </c>
      <c r="DP88">
        <v>0</v>
      </c>
      <c r="DQ88">
        <v>0</v>
      </c>
      <c r="DR88">
        <v>9979.514444444443</v>
      </c>
      <c r="DS88">
        <v>0</v>
      </c>
      <c r="DT88">
        <v>2.97499</v>
      </c>
      <c r="DU88">
        <v>1.957712222222222</v>
      </c>
      <c r="DV88">
        <v>432.3741111111111</v>
      </c>
      <c r="DW88">
        <v>430.0446666666667</v>
      </c>
      <c r="DX88">
        <v>0.7339767777777779</v>
      </c>
      <c r="DY88">
        <v>420.0113333333333</v>
      </c>
      <c r="DZ88">
        <v>23.33101111111111</v>
      </c>
      <c r="EA88">
        <v>2.173191111111111</v>
      </c>
      <c r="EB88">
        <v>2.10691</v>
      </c>
      <c r="EC88">
        <v>18.76603333333334</v>
      </c>
      <c r="ED88">
        <v>18.27152222222222</v>
      </c>
      <c r="EE88">
        <v>0.00500078</v>
      </c>
      <c r="EF88">
        <v>0</v>
      </c>
      <c r="EG88">
        <v>0</v>
      </c>
      <c r="EH88">
        <v>0</v>
      </c>
      <c r="EI88">
        <v>629.8222222222223</v>
      </c>
      <c r="EJ88">
        <v>0.00500078</v>
      </c>
      <c r="EK88">
        <v>-17.35555555555555</v>
      </c>
      <c r="EL88">
        <v>-0.7444444444444445</v>
      </c>
      <c r="EM88">
        <v>35.27055555555555</v>
      </c>
      <c r="EN88">
        <v>38.63177777777778</v>
      </c>
      <c r="EO88">
        <v>36.77066666666667</v>
      </c>
      <c r="EP88">
        <v>38.87488888888889</v>
      </c>
      <c r="EQ88">
        <v>38.02755555555555</v>
      </c>
      <c r="ER88">
        <v>0</v>
      </c>
      <c r="ES88">
        <v>0</v>
      </c>
      <c r="ET88">
        <v>0</v>
      </c>
      <c r="EU88">
        <v>1759009201.7</v>
      </c>
      <c r="EV88">
        <v>0</v>
      </c>
      <c r="EW88">
        <v>629.9920000000001</v>
      </c>
      <c r="EX88">
        <v>-6.830769434952286</v>
      </c>
      <c r="EY88">
        <v>11.72307717800139</v>
      </c>
      <c r="EZ88">
        <v>-19.212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1.993875853658537</v>
      </c>
      <c r="FP88">
        <v>-0.1123818815330931</v>
      </c>
      <c r="FQ88">
        <v>0.04378990355709363</v>
      </c>
      <c r="FR88">
        <v>1</v>
      </c>
      <c r="FS88">
        <v>630.9676470588234</v>
      </c>
      <c r="FT88">
        <v>-9.236058198582503</v>
      </c>
      <c r="FU88">
        <v>7.974028452280913</v>
      </c>
      <c r="FV88">
        <v>0</v>
      </c>
      <c r="FW88">
        <v>0.7450059024390244</v>
      </c>
      <c r="FX88">
        <v>-0.09249127526132396</v>
      </c>
      <c r="FY88">
        <v>0.01050362783739882</v>
      </c>
      <c r="FZ88">
        <v>1</v>
      </c>
      <c r="GA88">
        <v>2</v>
      </c>
      <c r="GB88">
        <v>3</v>
      </c>
      <c r="GC88" t="s">
        <v>423</v>
      </c>
      <c r="GD88">
        <v>3.10285</v>
      </c>
      <c r="GE88">
        <v>2.72385</v>
      </c>
      <c r="GF88">
        <v>0.08838269999999999</v>
      </c>
      <c r="GG88">
        <v>0.0878646</v>
      </c>
      <c r="GH88">
        <v>0.107766</v>
      </c>
      <c r="GI88">
        <v>0.106906</v>
      </c>
      <c r="GJ88">
        <v>23809.5</v>
      </c>
      <c r="GK88">
        <v>21612.2</v>
      </c>
      <c r="GL88">
        <v>26681.3</v>
      </c>
      <c r="GM88">
        <v>23915.3</v>
      </c>
      <c r="GN88">
        <v>38088.4</v>
      </c>
      <c r="GO88">
        <v>31555.7</v>
      </c>
      <c r="GP88">
        <v>46590.6</v>
      </c>
      <c r="GQ88">
        <v>37816.4</v>
      </c>
      <c r="GR88">
        <v>1.8686</v>
      </c>
      <c r="GS88">
        <v>1.86145</v>
      </c>
      <c r="GT88">
        <v>0.0732169</v>
      </c>
      <c r="GU88">
        <v>0</v>
      </c>
      <c r="GV88">
        <v>28.8061</v>
      </c>
      <c r="GW88">
        <v>999.9</v>
      </c>
      <c r="GX88">
        <v>46.6</v>
      </c>
      <c r="GY88">
        <v>32.3</v>
      </c>
      <c r="GZ88">
        <v>25.0631</v>
      </c>
      <c r="HA88">
        <v>61.0901</v>
      </c>
      <c r="HB88">
        <v>20.2244</v>
      </c>
      <c r="HC88">
        <v>1</v>
      </c>
      <c r="HD88">
        <v>0.120945</v>
      </c>
      <c r="HE88">
        <v>-1.35616</v>
      </c>
      <c r="HF88">
        <v>20.2903</v>
      </c>
      <c r="HG88">
        <v>5.22148</v>
      </c>
      <c r="HH88">
        <v>11.98</v>
      </c>
      <c r="HI88">
        <v>4.9652</v>
      </c>
      <c r="HJ88">
        <v>3.27593</v>
      </c>
      <c r="HK88">
        <v>9999</v>
      </c>
      <c r="HL88">
        <v>9999</v>
      </c>
      <c r="HM88">
        <v>9999</v>
      </c>
      <c r="HN88">
        <v>27.9</v>
      </c>
      <c r="HO88">
        <v>1.86432</v>
      </c>
      <c r="HP88">
        <v>1.86048</v>
      </c>
      <c r="HQ88">
        <v>1.85883</v>
      </c>
      <c r="HR88">
        <v>1.86013</v>
      </c>
      <c r="HS88">
        <v>1.8602</v>
      </c>
      <c r="HT88">
        <v>1.85877</v>
      </c>
      <c r="HU88">
        <v>1.8578</v>
      </c>
      <c r="HV88">
        <v>1.85272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-1.567</v>
      </c>
      <c r="IK88">
        <v>0.3317</v>
      </c>
      <c r="IL88">
        <v>-1.253408397979514</v>
      </c>
      <c r="IM88">
        <v>-0.001407418860664216</v>
      </c>
      <c r="IN88">
        <v>1.761737584914558E-06</v>
      </c>
      <c r="IO88">
        <v>-4.339940373715102E-10</v>
      </c>
      <c r="IP88">
        <v>0.01386544786166931</v>
      </c>
      <c r="IQ88">
        <v>0.003157371658100305</v>
      </c>
      <c r="IR88">
        <v>0.0004353711720169284</v>
      </c>
      <c r="IS88">
        <v>-1.853048844677345E-07</v>
      </c>
      <c r="IT88">
        <v>2</v>
      </c>
      <c r="IU88">
        <v>1968</v>
      </c>
      <c r="IV88">
        <v>1</v>
      </c>
      <c r="IW88">
        <v>26</v>
      </c>
      <c r="IX88">
        <v>200326.7</v>
      </c>
      <c r="IY88">
        <v>200326.9</v>
      </c>
      <c r="IZ88">
        <v>1.12915</v>
      </c>
      <c r="JA88">
        <v>2.63062</v>
      </c>
      <c r="JB88">
        <v>1.49658</v>
      </c>
      <c r="JC88">
        <v>2.34741</v>
      </c>
      <c r="JD88">
        <v>1.54907</v>
      </c>
      <c r="JE88">
        <v>2.45239</v>
      </c>
      <c r="JF88">
        <v>38.8211</v>
      </c>
      <c r="JG88">
        <v>24.0087</v>
      </c>
      <c r="JH88">
        <v>18</v>
      </c>
      <c r="JI88">
        <v>481.784</v>
      </c>
      <c r="JJ88">
        <v>491.844</v>
      </c>
      <c r="JK88">
        <v>30.7261</v>
      </c>
      <c r="JL88">
        <v>28.8577</v>
      </c>
      <c r="JM88">
        <v>30.0001</v>
      </c>
      <c r="JN88">
        <v>29.0846</v>
      </c>
      <c r="JO88">
        <v>29.0826</v>
      </c>
      <c r="JP88">
        <v>22.6967</v>
      </c>
      <c r="JQ88">
        <v>6.95057</v>
      </c>
      <c r="JR88">
        <v>100</v>
      </c>
      <c r="JS88">
        <v>30.7259</v>
      </c>
      <c r="JT88">
        <v>420</v>
      </c>
      <c r="JU88">
        <v>23.3922</v>
      </c>
      <c r="JV88">
        <v>101.867</v>
      </c>
      <c r="JW88">
        <v>91.2179</v>
      </c>
    </row>
    <row r="89" spans="1:283">
      <c r="A89">
        <v>71</v>
      </c>
      <c r="B89">
        <v>1759009209</v>
      </c>
      <c r="C89">
        <v>991.4000000953674</v>
      </c>
      <c r="D89" t="s">
        <v>568</v>
      </c>
      <c r="E89" t="s">
        <v>569</v>
      </c>
      <c r="F89">
        <v>5</v>
      </c>
      <c r="G89" t="s">
        <v>549</v>
      </c>
      <c r="H89">
        <v>1759009206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3.93</v>
      </c>
      <c r="CZ89">
        <v>0.5</v>
      </c>
      <c r="DA89" t="s">
        <v>421</v>
      </c>
      <c r="DB89">
        <v>2</v>
      </c>
      <c r="DC89">
        <v>1759009206</v>
      </c>
      <c r="DD89">
        <v>421.9717777777778</v>
      </c>
      <c r="DE89">
        <v>420.0074444444444</v>
      </c>
      <c r="DF89">
        <v>24.06761111111111</v>
      </c>
      <c r="DG89">
        <v>23.33136666666666</v>
      </c>
      <c r="DH89">
        <v>423.5383333333334</v>
      </c>
      <c r="DI89">
        <v>23.736</v>
      </c>
      <c r="DJ89">
        <v>499.8702222222223</v>
      </c>
      <c r="DK89">
        <v>90.30486666666667</v>
      </c>
      <c r="DL89">
        <v>0.06577395555555555</v>
      </c>
      <c r="DM89">
        <v>30.3335</v>
      </c>
      <c r="DN89">
        <v>30.0021</v>
      </c>
      <c r="DO89">
        <v>999.9000000000001</v>
      </c>
      <c r="DP89">
        <v>0</v>
      </c>
      <c r="DQ89">
        <v>0</v>
      </c>
      <c r="DR89">
        <v>9978.889999999999</v>
      </c>
      <c r="DS89">
        <v>0</v>
      </c>
      <c r="DT89">
        <v>2.97499</v>
      </c>
      <c r="DU89">
        <v>1.964511111111111</v>
      </c>
      <c r="DV89">
        <v>432.3781111111111</v>
      </c>
      <c r="DW89">
        <v>430.0407777777778</v>
      </c>
      <c r="DX89">
        <v>0.7362498888888889</v>
      </c>
      <c r="DY89">
        <v>420.0074444444444</v>
      </c>
      <c r="DZ89">
        <v>23.33136666666666</v>
      </c>
      <c r="EA89">
        <v>2.173422222222222</v>
      </c>
      <c r="EB89">
        <v>2.106935555555556</v>
      </c>
      <c r="EC89">
        <v>18.76774444444445</v>
      </c>
      <c r="ED89">
        <v>18.27172222222222</v>
      </c>
      <c r="EE89">
        <v>0.00500078</v>
      </c>
      <c r="EF89">
        <v>0</v>
      </c>
      <c r="EG89">
        <v>0</v>
      </c>
      <c r="EH89">
        <v>0</v>
      </c>
      <c r="EI89">
        <v>630.8777777777779</v>
      </c>
      <c r="EJ89">
        <v>0.00500078</v>
      </c>
      <c r="EK89">
        <v>-19.48888888888889</v>
      </c>
      <c r="EL89">
        <v>-1.122222222222222</v>
      </c>
      <c r="EM89">
        <v>35.28455555555556</v>
      </c>
      <c r="EN89">
        <v>38.62477777777778</v>
      </c>
      <c r="EO89">
        <v>36.92333333333333</v>
      </c>
      <c r="EP89">
        <v>38.88188888888889</v>
      </c>
      <c r="EQ89">
        <v>37.93044444444445</v>
      </c>
      <c r="ER89">
        <v>0</v>
      </c>
      <c r="ES89">
        <v>0</v>
      </c>
      <c r="ET89">
        <v>0</v>
      </c>
      <c r="EU89">
        <v>1759009203.5</v>
      </c>
      <c r="EV89">
        <v>0</v>
      </c>
      <c r="EW89">
        <v>630.1884615384616</v>
      </c>
      <c r="EX89">
        <v>17.72649555063463</v>
      </c>
      <c r="EY89">
        <v>2.167521642028666</v>
      </c>
      <c r="EZ89">
        <v>-19.08461538461538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1.99247225</v>
      </c>
      <c r="FP89">
        <v>-0.0934850656660504</v>
      </c>
      <c r="FQ89">
        <v>0.04446063626892334</v>
      </c>
      <c r="FR89">
        <v>1</v>
      </c>
      <c r="FS89">
        <v>630.6382352941176</v>
      </c>
      <c r="FT89">
        <v>2.672268762410083</v>
      </c>
      <c r="FU89">
        <v>8.040742382534324</v>
      </c>
      <c r="FV89">
        <v>0</v>
      </c>
      <c r="FW89">
        <v>0.742444125</v>
      </c>
      <c r="FX89">
        <v>-0.08166257786116467</v>
      </c>
      <c r="FY89">
        <v>0.009854516028673103</v>
      </c>
      <c r="FZ89">
        <v>1</v>
      </c>
      <c r="GA89">
        <v>2</v>
      </c>
      <c r="GB89">
        <v>3</v>
      </c>
      <c r="GC89" t="s">
        <v>423</v>
      </c>
      <c r="GD89">
        <v>3.10304</v>
      </c>
      <c r="GE89">
        <v>2.72399</v>
      </c>
      <c r="GF89">
        <v>0.08839180000000001</v>
      </c>
      <c r="GG89">
        <v>0.0878559</v>
      </c>
      <c r="GH89">
        <v>0.107775</v>
      </c>
      <c r="GI89">
        <v>0.106908</v>
      </c>
      <c r="GJ89">
        <v>23809.4</v>
      </c>
      <c r="GK89">
        <v>21612.3</v>
      </c>
      <c r="GL89">
        <v>26681.4</v>
      </c>
      <c r="GM89">
        <v>23915.1</v>
      </c>
      <c r="GN89">
        <v>38088.1</v>
      </c>
      <c r="GO89">
        <v>31555.6</v>
      </c>
      <c r="GP89">
        <v>46590.7</v>
      </c>
      <c r="GQ89">
        <v>37816.4</v>
      </c>
      <c r="GR89">
        <v>1.86885</v>
      </c>
      <c r="GS89">
        <v>1.8613</v>
      </c>
      <c r="GT89">
        <v>0.0738576</v>
      </c>
      <c r="GU89">
        <v>0</v>
      </c>
      <c r="GV89">
        <v>28.8061</v>
      </c>
      <c r="GW89">
        <v>999.9</v>
      </c>
      <c r="GX89">
        <v>46.6</v>
      </c>
      <c r="GY89">
        <v>32.3</v>
      </c>
      <c r="GZ89">
        <v>25.0634</v>
      </c>
      <c r="HA89">
        <v>60.8001</v>
      </c>
      <c r="HB89">
        <v>20.1522</v>
      </c>
      <c r="HC89">
        <v>1</v>
      </c>
      <c r="HD89">
        <v>0.121288</v>
      </c>
      <c r="HE89">
        <v>-1.35969</v>
      </c>
      <c r="HF89">
        <v>20.2903</v>
      </c>
      <c r="HG89">
        <v>5.22148</v>
      </c>
      <c r="HH89">
        <v>11.98</v>
      </c>
      <c r="HI89">
        <v>4.9651</v>
      </c>
      <c r="HJ89">
        <v>3.27593</v>
      </c>
      <c r="HK89">
        <v>9999</v>
      </c>
      <c r="HL89">
        <v>9999</v>
      </c>
      <c r="HM89">
        <v>9999</v>
      </c>
      <c r="HN89">
        <v>27.9</v>
      </c>
      <c r="HO89">
        <v>1.86431</v>
      </c>
      <c r="HP89">
        <v>1.86048</v>
      </c>
      <c r="HQ89">
        <v>1.85883</v>
      </c>
      <c r="HR89">
        <v>1.86013</v>
      </c>
      <c r="HS89">
        <v>1.8602</v>
      </c>
      <c r="HT89">
        <v>1.85876</v>
      </c>
      <c r="HU89">
        <v>1.85779</v>
      </c>
      <c r="HV89">
        <v>1.85272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-1.567</v>
      </c>
      <c r="IK89">
        <v>0.3317</v>
      </c>
      <c r="IL89">
        <v>-1.253408397979514</v>
      </c>
      <c r="IM89">
        <v>-0.001407418860664216</v>
      </c>
      <c r="IN89">
        <v>1.761737584914558E-06</v>
      </c>
      <c r="IO89">
        <v>-4.339940373715102E-10</v>
      </c>
      <c r="IP89">
        <v>0.01386544786166931</v>
      </c>
      <c r="IQ89">
        <v>0.003157371658100305</v>
      </c>
      <c r="IR89">
        <v>0.0004353711720169284</v>
      </c>
      <c r="IS89">
        <v>-1.853048844677345E-07</v>
      </c>
      <c r="IT89">
        <v>2</v>
      </c>
      <c r="IU89">
        <v>1968</v>
      </c>
      <c r="IV89">
        <v>1</v>
      </c>
      <c r="IW89">
        <v>26</v>
      </c>
      <c r="IX89">
        <v>200326.7</v>
      </c>
      <c r="IY89">
        <v>200326.9</v>
      </c>
      <c r="IZ89">
        <v>1.12915</v>
      </c>
      <c r="JA89">
        <v>2.63062</v>
      </c>
      <c r="JB89">
        <v>1.49658</v>
      </c>
      <c r="JC89">
        <v>2.34741</v>
      </c>
      <c r="JD89">
        <v>1.54785</v>
      </c>
      <c r="JE89">
        <v>2.50854</v>
      </c>
      <c r="JF89">
        <v>38.8211</v>
      </c>
      <c r="JG89">
        <v>24.0175</v>
      </c>
      <c r="JH89">
        <v>18</v>
      </c>
      <c r="JI89">
        <v>481.93</v>
      </c>
      <c r="JJ89">
        <v>491.742</v>
      </c>
      <c r="JK89">
        <v>30.7247</v>
      </c>
      <c r="JL89">
        <v>28.8566</v>
      </c>
      <c r="JM89">
        <v>30.0002</v>
      </c>
      <c r="JN89">
        <v>29.0846</v>
      </c>
      <c r="JO89">
        <v>29.0824</v>
      </c>
      <c r="JP89">
        <v>22.6987</v>
      </c>
      <c r="JQ89">
        <v>6.95057</v>
      </c>
      <c r="JR89">
        <v>100</v>
      </c>
      <c r="JS89">
        <v>30.7233</v>
      </c>
      <c r="JT89">
        <v>420</v>
      </c>
      <c r="JU89">
        <v>23.3916</v>
      </c>
      <c r="JV89">
        <v>101.868</v>
      </c>
      <c r="JW89">
        <v>91.2176</v>
      </c>
    </row>
    <row r="90" spans="1:283">
      <c r="A90">
        <v>72</v>
      </c>
      <c r="B90">
        <v>1759009211</v>
      </c>
      <c r="C90">
        <v>993.4000000953674</v>
      </c>
      <c r="D90" t="s">
        <v>570</v>
      </c>
      <c r="E90" t="s">
        <v>571</v>
      </c>
      <c r="F90">
        <v>5</v>
      </c>
      <c r="G90" t="s">
        <v>549</v>
      </c>
      <c r="H90">
        <v>1759009208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3.93</v>
      </c>
      <c r="CZ90">
        <v>0.5</v>
      </c>
      <c r="DA90" t="s">
        <v>421</v>
      </c>
      <c r="DB90">
        <v>2</v>
      </c>
      <c r="DC90">
        <v>1759009208</v>
      </c>
      <c r="DD90">
        <v>421.9952222222223</v>
      </c>
      <c r="DE90">
        <v>419.9871111111111</v>
      </c>
      <c r="DF90">
        <v>24.07008888888889</v>
      </c>
      <c r="DG90">
        <v>23.33183333333333</v>
      </c>
      <c r="DH90">
        <v>423.5616666666667</v>
      </c>
      <c r="DI90">
        <v>23.73842222222222</v>
      </c>
      <c r="DJ90">
        <v>499.9157777777777</v>
      </c>
      <c r="DK90">
        <v>90.30497777777778</v>
      </c>
      <c r="DL90">
        <v>0.06577172222222222</v>
      </c>
      <c r="DM90">
        <v>30.33263333333333</v>
      </c>
      <c r="DN90">
        <v>30.0047</v>
      </c>
      <c r="DO90">
        <v>999.9000000000001</v>
      </c>
      <c r="DP90">
        <v>0</v>
      </c>
      <c r="DQ90">
        <v>0</v>
      </c>
      <c r="DR90">
        <v>9999.042222222221</v>
      </c>
      <c r="DS90">
        <v>0</v>
      </c>
      <c r="DT90">
        <v>2.97499</v>
      </c>
      <c r="DU90">
        <v>2.008137777777778</v>
      </c>
      <c r="DV90">
        <v>432.403</v>
      </c>
      <c r="DW90">
        <v>430.0202222222222</v>
      </c>
      <c r="DX90">
        <v>0.7382706666666666</v>
      </c>
      <c r="DY90">
        <v>419.9871111111111</v>
      </c>
      <c r="DZ90">
        <v>23.33183333333333</v>
      </c>
      <c r="EA90">
        <v>2.173647777777778</v>
      </c>
      <c r="EB90">
        <v>2.10698</v>
      </c>
      <c r="EC90">
        <v>18.76941111111111</v>
      </c>
      <c r="ED90">
        <v>18.27204444444445</v>
      </c>
      <c r="EE90">
        <v>0.00500078</v>
      </c>
      <c r="EF90">
        <v>0</v>
      </c>
      <c r="EG90">
        <v>0</v>
      </c>
      <c r="EH90">
        <v>0</v>
      </c>
      <c r="EI90">
        <v>634.6777777777778</v>
      </c>
      <c r="EJ90">
        <v>0.00500078</v>
      </c>
      <c r="EK90">
        <v>-20.64444444444444</v>
      </c>
      <c r="EL90">
        <v>-0.788888888888889</v>
      </c>
      <c r="EM90">
        <v>35.29844444444444</v>
      </c>
      <c r="EN90">
        <v>38.60377777777777</v>
      </c>
      <c r="EO90">
        <v>37.083</v>
      </c>
      <c r="EP90">
        <v>38.84711111111111</v>
      </c>
      <c r="EQ90">
        <v>37.76366666666667</v>
      </c>
      <c r="ER90">
        <v>0</v>
      </c>
      <c r="ES90">
        <v>0</v>
      </c>
      <c r="ET90">
        <v>0</v>
      </c>
      <c r="EU90">
        <v>1759009205.9</v>
      </c>
      <c r="EV90">
        <v>0</v>
      </c>
      <c r="EW90">
        <v>631.2384615384615</v>
      </c>
      <c r="EX90">
        <v>34.72820496857035</v>
      </c>
      <c r="EY90">
        <v>-13.14188021472374</v>
      </c>
      <c r="EZ90">
        <v>-19.5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1.99702</v>
      </c>
      <c r="FP90">
        <v>0.07083219512195091</v>
      </c>
      <c r="FQ90">
        <v>0.0493888828213543</v>
      </c>
      <c r="FR90">
        <v>1</v>
      </c>
      <c r="FS90">
        <v>631.2176470588236</v>
      </c>
      <c r="FT90">
        <v>11.03437729757191</v>
      </c>
      <c r="FU90">
        <v>7.954076667982173</v>
      </c>
      <c r="FV90">
        <v>0</v>
      </c>
      <c r="FW90">
        <v>0.7417101951219512</v>
      </c>
      <c r="FX90">
        <v>-0.06901082926829197</v>
      </c>
      <c r="FY90">
        <v>0.009422455630474945</v>
      </c>
      <c r="FZ90">
        <v>1</v>
      </c>
      <c r="GA90">
        <v>2</v>
      </c>
      <c r="GB90">
        <v>3</v>
      </c>
      <c r="GC90" t="s">
        <v>423</v>
      </c>
      <c r="GD90">
        <v>3.10321</v>
      </c>
      <c r="GE90">
        <v>2.72378</v>
      </c>
      <c r="GF90">
        <v>0.08838749999999999</v>
      </c>
      <c r="GG90">
        <v>0.08785900000000001</v>
      </c>
      <c r="GH90">
        <v>0.107783</v>
      </c>
      <c r="GI90">
        <v>0.106902</v>
      </c>
      <c r="GJ90">
        <v>23809.4</v>
      </c>
      <c r="GK90">
        <v>21612.3</v>
      </c>
      <c r="GL90">
        <v>26681.4</v>
      </c>
      <c r="GM90">
        <v>23915.2</v>
      </c>
      <c r="GN90">
        <v>38087.7</v>
      </c>
      <c r="GO90">
        <v>31555.8</v>
      </c>
      <c r="GP90">
        <v>46590.6</v>
      </c>
      <c r="GQ90">
        <v>37816.4</v>
      </c>
      <c r="GR90">
        <v>1.8691</v>
      </c>
      <c r="GS90">
        <v>1.86097</v>
      </c>
      <c r="GT90">
        <v>0.0738949</v>
      </c>
      <c r="GU90">
        <v>0</v>
      </c>
      <c r="GV90">
        <v>28.8071</v>
      </c>
      <c r="GW90">
        <v>999.9</v>
      </c>
      <c r="GX90">
        <v>46.6</v>
      </c>
      <c r="GY90">
        <v>32.3</v>
      </c>
      <c r="GZ90">
        <v>25.0623</v>
      </c>
      <c r="HA90">
        <v>60.9901</v>
      </c>
      <c r="HB90">
        <v>19.972</v>
      </c>
      <c r="HC90">
        <v>1</v>
      </c>
      <c r="HD90">
        <v>0.121212</v>
      </c>
      <c r="HE90">
        <v>-1.36257</v>
      </c>
      <c r="HF90">
        <v>20.2903</v>
      </c>
      <c r="HG90">
        <v>5.22148</v>
      </c>
      <c r="HH90">
        <v>11.98</v>
      </c>
      <c r="HI90">
        <v>4.96515</v>
      </c>
      <c r="HJ90">
        <v>3.2759</v>
      </c>
      <c r="HK90">
        <v>9999</v>
      </c>
      <c r="HL90">
        <v>9999</v>
      </c>
      <c r="HM90">
        <v>9999</v>
      </c>
      <c r="HN90">
        <v>27.9</v>
      </c>
      <c r="HO90">
        <v>1.86432</v>
      </c>
      <c r="HP90">
        <v>1.86049</v>
      </c>
      <c r="HQ90">
        <v>1.85883</v>
      </c>
      <c r="HR90">
        <v>1.86014</v>
      </c>
      <c r="HS90">
        <v>1.8602</v>
      </c>
      <c r="HT90">
        <v>1.85876</v>
      </c>
      <c r="HU90">
        <v>1.85779</v>
      </c>
      <c r="HV90">
        <v>1.85272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-1.567</v>
      </c>
      <c r="IK90">
        <v>0.3318</v>
      </c>
      <c r="IL90">
        <v>-1.253408397979514</v>
      </c>
      <c r="IM90">
        <v>-0.001407418860664216</v>
      </c>
      <c r="IN90">
        <v>1.761737584914558E-06</v>
      </c>
      <c r="IO90">
        <v>-4.339940373715102E-10</v>
      </c>
      <c r="IP90">
        <v>0.01386544786166931</v>
      </c>
      <c r="IQ90">
        <v>0.003157371658100305</v>
      </c>
      <c r="IR90">
        <v>0.0004353711720169284</v>
      </c>
      <c r="IS90">
        <v>-1.853048844677345E-07</v>
      </c>
      <c r="IT90">
        <v>2</v>
      </c>
      <c r="IU90">
        <v>1968</v>
      </c>
      <c r="IV90">
        <v>1</v>
      </c>
      <c r="IW90">
        <v>26</v>
      </c>
      <c r="IX90">
        <v>200326.8</v>
      </c>
      <c r="IY90">
        <v>200327</v>
      </c>
      <c r="IZ90">
        <v>1.12915</v>
      </c>
      <c r="JA90">
        <v>2.64038</v>
      </c>
      <c r="JB90">
        <v>1.49658</v>
      </c>
      <c r="JC90">
        <v>2.34741</v>
      </c>
      <c r="JD90">
        <v>1.54907</v>
      </c>
      <c r="JE90">
        <v>2.46216</v>
      </c>
      <c r="JF90">
        <v>38.8211</v>
      </c>
      <c r="JG90">
        <v>24.0087</v>
      </c>
      <c r="JH90">
        <v>18</v>
      </c>
      <c r="JI90">
        <v>482.073</v>
      </c>
      <c r="JJ90">
        <v>491.528</v>
      </c>
      <c r="JK90">
        <v>30.7233</v>
      </c>
      <c r="JL90">
        <v>28.8554</v>
      </c>
      <c r="JM90">
        <v>30</v>
      </c>
      <c r="JN90">
        <v>29.0841</v>
      </c>
      <c r="JO90">
        <v>29.0824</v>
      </c>
      <c r="JP90">
        <v>22.6982</v>
      </c>
      <c r="JQ90">
        <v>6.95057</v>
      </c>
      <c r="JR90">
        <v>100</v>
      </c>
      <c r="JS90">
        <v>30.7233</v>
      </c>
      <c r="JT90">
        <v>420</v>
      </c>
      <c r="JU90">
        <v>23.389</v>
      </c>
      <c r="JV90">
        <v>101.867</v>
      </c>
      <c r="JW90">
        <v>91.21769999999999</v>
      </c>
    </row>
    <row r="91" spans="1:283">
      <c r="A91">
        <v>73</v>
      </c>
      <c r="B91">
        <v>1759009213</v>
      </c>
      <c r="C91">
        <v>995.4000000953674</v>
      </c>
      <c r="D91" t="s">
        <v>572</v>
      </c>
      <c r="E91" t="s">
        <v>573</v>
      </c>
      <c r="F91">
        <v>5</v>
      </c>
      <c r="G91" t="s">
        <v>549</v>
      </c>
      <c r="H91">
        <v>1759009210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3.93</v>
      </c>
      <c r="CZ91">
        <v>0.5</v>
      </c>
      <c r="DA91" t="s">
        <v>421</v>
      </c>
      <c r="DB91">
        <v>2</v>
      </c>
      <c r="DC91">
        <v>1759009210</v>
      </c>
      <c r="DD91">
        <v>422.0105555555556</v>
      </c>
      <c r="DE91">
        <v>419.9617777777778</v>
      </c>
      <c r="DF91">
        <v>24.07224444444445</v>
      </c>
      <c r="DG91">
        <v>23.33168888888889</v>
      </c>
      <c r="DH91">
        <v>423.5772222222222</v>
      </c>
      <c r="DI91">
        <v>23.74052222222222</v>
      </c>
      <c r="DJ91">
        <v>499.994</v>
      </c>
      <c r="DK91">
        <v>90.30515555555557</v>
      </c>
      <c r="DL91">
        <v>0.06563695555555554</v>
      </c>
      <c r="DM91">
        <v>30.33241111111111</v>
      </c>
      <c r="DN91">
        <v>30.00771111111111</v>
      </c>
      <c r="DO91">
        <v>999.9000000000001</v>
      </c>
      <c r="DP91">
        <v>0</v>
      </c>
      <c r="DQ91">
        <v>0</v>
      </c>
      <c r="DR91">
        <v>10014.18444444444</v>
      </c>
      <c r="DS91">
        <v>0</v>
      </c>
      <c r="DT91">
        <v>2.97499</v>
      </c>
      <c r="DU91">
        <v>2.049038888888889</v>
      </c>
      <c r="DV91">
        <v>432.4198888888889</v>
      </c>
      <c r="DW91">
        <v>429.9941111111111</v>
      </c>
      <c r="DX91">
        <v>0.7405661111111111</v>
      </c>
      <c r="DY91">
        <v>419.9617777777778</v>
      </c>
      <c r="DZ91">
        <v>23.33168888888889</v>
      </c>
      <c r="EA91">
        <v>2.173846666666667</v>
      </c>
      <c r="EB91">
        <v>2.106971111111112</v>
      </c>
      <c r="EC91">
        <v>18.77088888888889</v>
      </c>
      <c r="ED91">
        <v>18.27197777777777</v>
      </c>
      <c r="EE91">
        <v>0.00500078</v>
      </c>
      <c r="EF91">
        <v>0</v>
      </c>
      <c r="EG91">
        <v>0</v>
      </c>
      <c r="EH91">
        <v>0</v>
      </c>
      <c r="EI91">
        <v>634.2666666666668</v>
      </c>
      <c r="EJ91">
        <v>0.00500078</v>
      </c>
      <c r="EK91">
        <v>-20.96666666666667</v>
      </c>
      <c r="EL91">
        <v>-1.177777777777778</v>
      </c>
      <c r="EM91">
        <v>35.31222222222222</v>
      </c>
      <c r="EN91">
        <v>38.59</v>
      </c>
      <c r="EO91">
        <v>37.20099999999999</v>
      </c>
      <c r="EP91">
        <v>38.847</v>
      </c>
      <c r="EQ91">
        <v>37.43033333333333</v>
      </c>
      <c r="ER91">
        <v>0</v>
      </c>
      <c r="ES91">
        <v>0</v>
      </c>
      <c r="ET91">
        <v>0</v>
      </c>
      <c r="EU91">
        <v>1759009207.7</v>
      </c>
      <c r="EV91">
        <v>0</v>
      </c>
      <c r="EW91">
        <v>631.1080000000001</v>
      </c>
      <c r="EX91">
        <v>3.176923412542425</v>
      </c>
      <c r="EY91">
        <v>1.638461525623621</v>
      </c>
      <c r="EZ91">
        <v>-20.388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2.00640825</v>
      </c>
      <c r="FP91">
        <v>0.140707654784237</v>
      </c>
      <c r="FQ91">
        <v>0.05059186272946966</v>
      </c>
      <c r="FR91">
        <v>1</v>
      </c>
      <c r="FS91">
        <v>630.8794117647058</v>
      </c>
      <c r="FT91">
        <v>5.89915969117211</v>
      </c>
      <c r="FU91">
        <v>7.789199891394293</v>
      </c>
      <c r="FV91">
        <v>0</v>
      </c>
      <c r="FW91">
        <v>0.74003145</v>
      </c>
      <c r="FX91">
        <v>-0.03312364727955024</v>
      </c>
      <c r="FY91">
        <v>0.008098393652293033</v>
      </c>
      <c r="FZ91">
        <v>1</v>
      </c>
      <c r="GA91">
        <v>2</v>
      </c>
      <c r="GB91">
        <v>3</v>
      </c>
      <c r="GC91" t="s">
        <v>423</v>
      </c>
      <c r="GD91">
        <v>3.10313</v>
      </c>
      <c r="GE91">
        <v>2.7237</v>
      </c>
      <c r="GF91">
        <v>0.0883858</v>
      </c>
      <c r="GG91">
        <v>0.087862</v>
      </c>
      <c r="GH91">
        <v>0.107782</v>
      </c>
      <c r="GI91">
        <v>0.106904</v>
      </c>
      <c r="GJ91">
        <v>23809.5</v>
      </c>
      <c r="GK91">
        <v>21612.2</v>
      </c>
      <c r="GL91">
        <v>26681.4</v>
      </c>
      <c r="GM91">
        <v>23915.2</v>
      </c>
      <c r="GN91">
        <v>38087.5</v>
      </c>
      <c r="GO91">
        <v>31555.8</v>
      </c>
      <c r="GP91">
        <v>46590.4</v>
      </c>
      <c r="GQ91">
        <v>37816.5</v>
      </c>
      <c r="GR91">
        <v>1.86895</v>
      </c>
      <c r="GS91">
        <v>1.86095</v>
      </c>
      <c r="GT91">
        <v>0.0735521</v>
      </c>
      <c r="GU91">
        <v>0</v>
      </c>
      <c r="GV91">
        <v>28.8083</v>
      </c>
      <c r="GW91">
        <v>999.9</v>
      </c>
      <c r="GX91">
        <v>46.6</v>
      </c>
      <c r="GY91">
        <v>32.3</v>
      </c>
      <c r="GZ91">
        <v>25.0625</v>
      </c>
      <c r="HA91">
        <v>61.0901</v>
      </c>
      <c r="HB91">
        <v>20.0681</v>
      </c>
      <c r="HC91">
        <v>1</v>
      </c>
      <c r="HD91">
        <v>0.12096</v>
      </c>
      <c r="HE91">
        <v>-1.36363</v>
      </c>
      <c r="HF91">
        <v>20.2904</v>
      </c>
      <c r="HG91">
        <v>5.22178</v>
      </c>
      <c r="HH91">
        <v>11.98</v>
      </c>
      <c r="HI91">
        <v>4.9653</v>
      </c>
      <c r="HJ91">
        <v>3.27595</v>
      </c>
      <c r="HK91">
        <v>9999</v>
      </c>
      <c r="HL91">
        <v>9999</v>
      </c>
      <c r="HM91">
        <v>9999</v>
      </c>
      <c r="HN91">
        <v>27.9</v>
      </c>
      <c r="HO91">
        <v>1.86432</v>
      </c>
      <c r="HP91">
        <v>1.86049</v>
      </c>
      <c r="HQ91">
        <v>1.85883</v>
      </c>
      <c r="HR91">
        <v>1.86014</v>
      </c>
      <c r="HS91">
        <v>1.8602</v>
      </c>
      <c r="HT91">
        <v>1.85876</v>
      </c>
      <c r="HU91">
        <v>1.85779</v>
      </c>
      <c r="HV91">
        <v>1.85272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-1.566</v>
      </c>
      <c r="IK91">
        <v>0.3318</v>
      </c>
      <c r="IL91">
        <v>-1.253408397979514</v>
      </c>
      <c r="IM91">
        <v>-0.001407418860664216</v>
      </c>
      <c r="IN91">
        <v>1.761737584914558E-06</v>
      </c>
      <c r="IO91">
        <v>-4.339940373715102E-10</v>
      </c>
      <c r="IP91">
        <v>0.01386544786166931</v>
      </c>
      <c r="IQ91">
        <v>0.003157371658100305</v>
      </c>
      <c r="IR91">
        <v>0.0004353711720169284</v>
      </c>
      <c r="IS91">
        <v>-1.853048844677345E-07</v>
      </c>
      <c r="IT91">
        <v>2</v>
      </c>
      <c r="IU91">
        <v>1968</v>
      </c>
      <c r="IV91">
        <v>1</v>
      </c>
      <c r="IW91">
        <v>26</v>
      </c>
      <c r="IX91">
        <v>200326.8</v>
      </c>
      <c r="IY91">
        <v>200327</v>
      </c>
      <c r="IZ91">
        <v>1.12915</v>
      </c>
      <c r="JA91">
        <v>2.64282</v>
      </c>
      <c r="JB91">
        <v>1.49658</v>
      </c>
      <c r="JC91">
        <v>2.34741</v>
      </c>
      <c r="JD91">
        <v>1.54907</v>
      </c>
      <c r="JE91">
        <v>2.36694</v>
      </c>
      <c r="JF91">
        <v>38.8211</v>
      </c>
      <c r="JG91">
        <v>24.0087</v>
      </c>
      <c r="JH91">
        <v>18</v>
      </c>
      <c r="JI91">
        <v>481.976</v>
      </c>
      <c r="JJ91">
        <v>491.512</v>
      </c>
      <c r="JK91">
        <v>30.7223</v>
      </c>
      <c r="JL91">
        <v>28.8553</v>
      </c>
      <c r="JM91">
        <v>30</v>
      </c>
      <c r="JN91">
        <v>29.0829</v>
      </c>
      <c r="JO91">
        <v>29.0824</v>
      </c>
      <c r="JP91">
        <v>22.6972</v>
      </c>
      <c r="JQ91">
        <v>6.95057</v>
      </c>
      <c r="JR91">
        <v>100</v>
      </c>
      <c r="JS91">
        <v>30.7233</v>
      </c>
      <c r="JT91">
        <v>420</v>
      </c>
      <c r="JU91">
        <v>23.3893</v>
      </c>
      <c r="JV91">
        <v>101.867</v>
      </c>
      <c r="JW91">
        <v>91.2178</v>
      </c>
    </row>
    <row r="92" spans="1:283">
      <c r="A92">
        <v>74</v>
      </c>
      <c r="B92">
        <v>1759009215</v>
      </c>
      <c r="C92">
        <v>997.4000000953674</v>
      </c>
      <c r="D92" t="s">
        <v>574</v>
      </c>
      <c r="E92" t="s">
        <v>575</v>
      </c>
      <c r="F92">
        <v>5</v>
      </c>
      <c r="G92" t="s">
        <v>549</v>
      </c>
      <c r="H92">
        <v>1759009212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3.93</v>
      </c>
      <c r="CZ92">
        <v>0.5</v>
      </c>
      <c r="DA92" t="s">
        <v>421</v>
      </c>
      <c r="DB92">
        <v>2</v>
      </c>
      <c r="DC92">
        <v>1759009212</v>
      </c>
      <c r="DD92">
        <v>422.0053333333333</v>
      </c>
      <c r="DE92">
        <v>419.9704444444444</v>
      </c>
      <c r="DF92">
        <v>24.07364444444444</v>
      </c>
      <c r="DG92">
        <v>23.33155555555555</v>
      </c>
      <c r="DH92">
        <v>423.5721111111111</v>
      </c>
      <c r="DI92">
        <v>23.74188888888889</v>
      </c>
      <c r="DJ92">
        <v>500.0424444444444</v>
      </c>
      <c r="DK92">
        <v>90.30477777777779</v>
      </c>
      <c r="DL92">
        <v>0.06557070000000001</v>
      </c>
      <c r="DM92">
        <v>30.33204444444445</v>
      </c>
      <c r="DN92">
        <v>30.00976666666666</v>
      </c>
      <c r="DO92">
        <v>999.9000000000001</v>
      </c>
      <c r="DP92">
        <v>0</v>
      </c>
      <c r="DQ92">
        <v>0</v>
      </c>
      <c r="DR92">
        <v>10007.37666666667</v>
      </c>
      <c r="DS92">
        <v>0</v>
      </c>
      <c r="DT92">
        <v>2.97499</v>
      </c>
      <c r="DU92">
        <v>2.03528</v>
      </c>
      <c r="DV92">
        <v>432.4153333333334</v>
      </c>
      <c r="DW92">
        <v>430.0027777777778</v>
      </c>
      <c r="DX92">
        <v>0.7420858888888888</v>
      </c>
      <c r="DY92">
        <v>419.9704444444444</v>
      </c>
      <c r="DZ92">
        <v>23.33155555555555</v>
      </c>
      <c r="EA92">
        <v>2.173963333333333</v>
      </c>
      <c r="EB92">
        <v>2.10695</v>
      </c>
      <c r="EC92">
        <v>18.77173333333333</v>
      </c>
      <c r="ED92">
        <v>18.27183333333333</v>
      </c>
      <c r="EE92">
        <v>0.00500078</v>
      </c>
      <c r="EF92">
        <v>0</v>
      </c>
      <c r="EG92">
        <v>0</v>
      </c>
      <c r="EH92">
        <v>0</v>
      </c>
      <c r="EI92">
        <v>631.1111111111111</v>
      </c>
      <c r="EJ92">
        <v>0.00500078</v>
      </c>
      <c r="EK92">
        <v>-19.26666666666667</v>
      </c>
      <c r="EL92">
        <v>-0.8888888888888888</v>
      </c>
      <c r="EM92">
        <v>35.29133333333333</v>
      </c>
      <c r="EN92">
        <v>38.58311111111111</v>
      </c>
      <c r="EO92">
        <v>36.98588888888889</v>
      </c>
      <c r="EP92">
        <v>38.78444444444444</v>
      </c>
      <c r="EQ92">
        <v>37.40255555555555</v>
      </c>
      <c r="ER92">
        <v>0</v>
      </c>
      <c r="ES92">
        <v>0</v>
      </c>
      <c r="ET92">
        <v>0</v>
      </c>
      <c r="EU92">
        <v>1759009209.5</v>
      </c>
      <c r="EV92">
        <v>0</v>
      </c>
      <c r="EW92">
        <v>630.9423076923077</v>
      </c>
      <c r="EX92">
        <v>-16.03760640495314</v>
      </c>
      <c r="EY92">
        <v>18.20854678192425</v>
      </c>
      <c r="EZ92">
        <v>-19.38461538461538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2.008182195121951</v>
      </c>
      <c r="FP92">
        <v>0.05345205574912808</v>
      </c>
      <c r="FQ92">
        <v>0.04846550030250059</v>
      </c>
      <c r="FR92">
        <v>1</v>
      </c>
      <c r="FS92">
        <v>630.6558823529411</v>
      </c>
      <c r="FT92">
        <v>3.182582124904506</v>
      </c>
      <c r="FU92">
        <v>7.555566361629198</v>
      </c>
      <c r="FV92">
        <v>0</v>
      </c>
      <c r="FW92">
        <v>0.7394675609756098</v>
      </c>
      <c r="FX92">
        <v>-0.01437733797909192</v>
      </c>
      <c r="FY92">
        <v>0.00727692488338839</v>
      </c>
      <c r="FZ92">
        <v>1</v>
      </c>
      <c r="GA92">
        <v>2</v>
      </c>
      <c r="GB92">
        <v>3</v>
      </c>
      <c r="GC92" t="s">
        <v>423</v>
      </c>
      <c r="GD92">
        <v>3.10309</v>
      </c>
      <c r="GE92">
        <v>2.72358</v>
      </c>
      <c r="GF92">
        <v>0.0883847</v>
      </c>
      <c r="GG92">
        <v>0.08786960000000001</v>
      </c>
      <c r="GH92">
        <v>0.107782</v>
      </c>
      <c r="GI92">
        <v>0.106904</v>
      </c>
      <c r="GJ92">
        <v>23809.5</v>
      </c>
      <c r="GK92">
        <v>21612.1</v>
      </c>
      <c r="GL92">
        <v>26681.4</v>
      </c>
      <c r="GM92">
        <v>23915.2</v>
      </c>
      <c r="GN92">
        <v>38087.5</v>
      </c>
      <c r="GO92">
        <v>31555.8</v>
      </c>
      <c r="GP92">
        <v>46590.4</v>
      </c>
      <c r="GQ92">
        <v>37816.6</v>
      </c>
      <c r="GR92">
        <v>1.8688</v>
      </c>
      <c r="GS92">
        <v>1.86115</v>
      </c>
      <c r="GT92">
        <v>0.0739023</v>
      </c>
      <c r="GU92">
        <v>0</v>
      </c>
      <c r="GV92">
        <v>28.8086</v>
      </c>
      <c r="GW92">
        <v>999.9</v>
      </c>
      <c r="GX92">
        <v>46.6</v>
      </c>
      <c r="GY92">
        <v>32.3</v>
      </c>
      <c r="GZ92">
        <v>25.0635</v>
      </c>
      <c r="HA92">
        <v>61.1901</v>
      </c>
      <c r="HB92">
        <v>20.1843</v>
      </c>
      <c r="HC92">
        <v>1</v>
      </c>
      <c r="HD92">
        <v>0.121006</v>
      </c>
      <c r="HE92">
        <v>-1.35842</v>
      </c>
      <c r="HF92">
        <v>20.2905</v>
      </c>
      <c r="HG92">
        <v>5.22163</v>
      </c>
      <c r="HH92">
        <v>11.98</v>
      </c>
      <c r="HI92">
        <v>4.96525</v>
      </c>
      <c r="HJ92">
        <v>3.276</v>
      </c>
      <c r="HK92">
        <v>9999</v>
      </c>
      <c r="HL92">
        <v>9999</v>
      </c>
      <c r="HM92">
        <v>9999</v>
      </c>
      <c r="HN92">
        <v>27.9</v>
      </c>
      <c r="HO92">
        <v>1.86431</v>
      </c>
      <c r="HP92">
        <v>1.86048</v>
      </c>
      <c r="HQ92">
        <v>1.85883</v>
      </c>
      <c r="HR92">
        <v>1.86011</v>
      </c>
      <c r="HS92">
        <v>1.8602</v>
      </c>
      <c r="HT92">
        <v>1.85877</v>
      </c>
      <c r="HU92">
        <v>1.8578</v>
      </c>
      <c r="HV92">
        <v>1.85272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-1.567</v>
      </c>
      <c r="IK92">
        <v>0.3318</v>
      </c>
      <c r="IL92">
        <v>-1.253408397979514</v>
      </c>
      <c r="IM92">
        <v>-0.001407418860664216</v>
      </c>
      <c r="IN92">
        <v>1.761737584914558E-06</v>
      </c>
      <c r="IO92">
        <v>-4.339940373715102E-10</v>
      </c>
      <c r="IP92">
        <v>0.01386544786166931</v>
      </c>
      <c r="IQ92">
        <v>0.003157371658100305</v>
      </c>
      <c r="IR92">
        <v>0.0004353711720169284</v>
      </c>
      <c r="IS92">
        <v>-1.853048844677345E-07</v>
      </c>
      <c r="IT92">
        <v>2</v>
      </c>
      <c r="IU92">
        <v>1968</v>
      </c>
      <c r="IV92">
        <v>1</v>
      </c>
      <c r="IW92">
        <v>26</v>
      </c>
      <c r="IX92">
        <v>200326.8</v>
      </c>
      <c r="IY92">
        <v>200327</v>
      </c>
      <c r="IZ92">
        <v>1.12915</v>
      </c>
      <c r="JA92">
        <v>2.63184</v>
      </c>
      <c r="JB92">
        <v>1.49658</v>
      </c>
      <c r="JC92">
        <v>2.34741</v>
      </c>
      <c r="JD92">
        <v>1.54907</v>
      </c>
      <c r="JE92">
        <v>2.45972</v>
      </c>
      <c r="JF92">
        <v>38.8211</v>
      </c>
      <c r="JG92">
        <v>24.0175</v>
      </c>
      <c r="JH92">
        <v>18</v>
      </c>
      <c r="JI92">
        <v>481.883</v>
      </c>
      <c r="JJ92">
        <v>491.643</v>
      </c>
      <c r="JK92">
        <v>30.7215</v>
      </c>
      <c r="JL92">
        <v>28.8553</v>
      </c>
      <c r="JM92">
        <v>30.0001</v>
      </c>
      <c r="JN92">
        <v>29.0822</v>
      </c>
      <c r="JO92">
        <v>29.0824</v>
      </c>
      <c r="JP92">
        <v>22.6971</v>
      </c>
      <c r="JQ92">
        <v>6.95057</v>
      </c>
      <c r="JR92">
        <v>100</v>
      </c>
      <c r="JS92">
        <v>30.714</v>
      </c>
      <c r="JT92">
        <v>420</v>
      </c>
      <c r="JU92">
        <v>23.3888</v>
      </c>
      <c r="JV92">
        <v>101.867</v>
      </c>
      <c r="JW92">
        <v>91.218</v>
      </c>
    </row>
    <row r="93" spans="1:283">
      <c r="A93">
        <v>75</v>
      </c>
      <c r="B93">
        <v>1759009217</v>
      </c>
      <c r="C93">
        <v>999.4000000953674</v>
      </c>
      <c r="D93" t="s">
        <v>576</v>
      </c>
      <c r="E93" t="s">
        <v>577</v>
      </c>
      <c r="F93">
        <v>5</v>
      </c>
      <c r="G93" t="s">
        <v>549</v>
      </c>
      <c r="H93">
        <v>1759009214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3.93</v>
      </c>
      <c r="CZ93">
        <v>0.5</v>
      </c>
      <c r="DA93" t="s">
        <v>421</v>
      </c>
      <c r="DB93">
        <v>2</v>
      </c>
      <c r="DC93">
        <v>1759009214</v>
      </c>
      <c r="DD93">
        <v>421.9977777777779</v>
      </c>
      <c r="DE93">
        <v>420.0104444444444</v>
      </c>
      <c r="DF93">
        <v>24.07401111111111</v>
      </c>
      <c r="DG93">
        <v>23.33122222222222</v>
      </c>
      <c r="DH93">
        <v>423.5645555555556</v>
      </c>
      <c r="DI93">
        <v>23.74223333333333</v>
      </c>
      <c r="DJ93">
        <v>500.0174444444444</v>
      </c>
      <c r="DK93">
        <v>90.3044</v>
      </c>
      <c r="DL93">
        <v>0.06558307777777778</v>
      </c>
      <c r="DM93">
        <v>30.33113333333334</v>
      </c>
      <c r="DN93">
        <v>30.00981111111111</v>
      </c>
      <c r="DO93">
        <v>999.9000000000001</v>
      </c>
      <c r="DP93">
        <v>0</v>
      </c>
      <c r="DQ93">
        <v>0</v>
      </c>
      <c r="DR93">
        <v>9994.236666666668</v>
      </c>
      <c r="DS93">
        <v>0</v>
      </c>
      <c r="DT93">
        <v>2.97499</v>
      </c>
      <c r="DU93">
        <v>1.98774</v>
      </c>
      <c r="DV93">
        <v>432.4077777777778</v>
      </c>
      <c r="DW93">
        <v>430.0436666666667</v>
      </c>
      <c r="DX93">
        <v>0.7427764444444445</v>
      </c>
      <c r="DY93">
        <v>420.0104444444444</v>
      </c>
      <c r="DZ93">
        <v>23.33122222222222</v>
      </c>
      <c r="EA93">
        <v>2.173987777777778</v>
      </c>
      <c r="EB93">
        <v>2.106911111111111</v>
      </c>
      <c r="EC93">
        <v>18.77191111111111</v>
      </c>
      <c r="ED93">
        <v>18.27154444444444</v>
      </c>
      <c r="EE93">
        <v>0.00500078</v>
      </c>
      <c r="EF93">
        <v>0</v>
      </c>
      <c r="EG93">
        <v>0</v>
      </c>
      <c r="EH93">
        <v>0</v>
      </c>
      <c r="EI93">
        <v>627.811111111111</v>
      </c>
      <c r="EJ93">
        <v>0.00500078</v>
      </c>
      <c r="EK93">
        <v>-18.62222222222222</v>
      </c>
      <c r="EL93">
        <v>-1.477777777777778</v>
      </c>
      <c r="EM93">
        <v>35.27744444444444</v>
      </c>
      <c r="EN93">
        <v>38.56244444444444</v>
      </c>
      <c r="EO93">
        <v>36.70122222222223</v>
      </c>
      <c r="EP93">
        <v>38.79144444444444</v>
      </c>
      <c r="EQ93">
        <v>37.52066666666666</v>
      </c>
      <c r="ER93">
        <v>0</v>
      </c>
      <c r="ES93">
        <v>0</v>
      </c>
      <c r="ET93">
        <v>0</v>
      </c>
      <c r="EU93">
        <v>1759009211.9</v>
      </c>
      <c r="EV93">
        <v>0</v>
      </c>
      <c r="EW93">
        <v>629.9538461538461</v>
      </c>
      <c r="EX93">
        <v>-21.08717919378102</v>
      </c>
      <c r="EY93">
        <v>6.167521218210539</v>
      </c>
      <c r="EZ93">
        <v>-18.56153846153846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2.00163675</v>
      </c>
      <c r="FP93">
        <v>-0.1163546341463467</v>
      </c>
      <c r="FQ93">
        <v>0.05111082049759622</v>
      </c>
      <c r="FR93">
        <v>1</v>
      </c>
      <c r="FS93">
        <v>630.3176470588235</v>
      </c>
      <c r="FT93">
        <v>-8.018334608913241</v>
      </c>
      <c r="FU93">
        <v>7.318689636340623</v>
      </c>
      <c r="FV93">
        <v>0</v>
      </c>
      <c r="FW93">
        <v>0.7378032</v>
      </c>
      <c r="FX93">
        <v>0.03283181988742848</v>
      </c>
      <c r="FY93">
        <v>0.004949278908083483</v>
      </c>
      <c r="FZ93">
        <v>1</v>
      </c>
      <c r="GA93">
        <v>2</v>
      </c>
      <c r="GB93">
        <v>3</v>
      </c>
      <c r="GC93" t="s">
        <v>423</v>
      </c>
      <c r="GD93">
        <v>3.103</v>
      </c>
      <c r="GE93">
        <v>2.72363</v>
      </c>
      <c r="GF93">
        <v>0.0883866</v>
      </c>
      <c r="GG93">
        <v>0.08787109999999999</v>
      </c>
      <c r="GH93">
        <v>0.10778</v>
      </c>
      <c r="GI93">
        <v>0.106899</v>
      </c>
      <c r="GJ93">
        <v>23809.4</v>
      </c>
      <c r="GK93">
        <v>21612.1</v>
      </c>
      <c r="GL93">
        <v>26681.3</v>
      </c>
      <c r="GM93">
        <v>23915.3</v>
      </c>
      <c r="GN93">
        <v>38087.5</v>
      </c>
      <c r="GO93">
        <v>31556</v>
      </c>
      <c r="GP93">
        <v>46590.3</v>
      </c>
      <c r="GQ93">
        <v>37816.5</v>
      </c>
      <c r="GR93">
        <v>1.86867</v>
      </c>
      <c r="GS93">
        <v>1.86133</v>
      </c>
      <c r="GT93">
        <v>0.0735968</v>
      </c>
      <c r="GU93">
        <v>0</v>
      </c>
      <c r="GV93">
        <v>28.8086</v>
      </c>
      <c r="GW93">
        <v>999.9</v>
      </c>
      <c r="GX93">
        <v>46.6</v>
      </c>
      <c r="GY93">
        <v>32.3</v>
      </c>
      <c r="GZ93">
        <v>25.0622</v>
      </c>
      <c r="HA93">
        <v>61.2001</v>
      </c>
      <c r="HB93">
        <v>20.1362</v>
      </c>
      <c r="HC93">
        <v>1</v>
      </c>
      <c r="HD93">
        <v>0.121273</v>
      </c>
      <c r="HE93">
        <v>-1.34499</v>
      </c>
      <c r="HF93">
        <v>20.2906</v>
      </c>
      <c r="HG93">
        <v>5.22133</v>
      </c>
      <c r="HH93">
        <v>11.98</v>
      </c>
      <c r="HI93">
        <v>4.9652</v>
      </c>
      <c r="HJ93">
        <v>3.276</v>
      </c>
      <c r="HK93">
        <v>9999</v>
      </c>
      <c r="HL93">
        <v>9999</v>
      </c>
      <c r="HM93">
        <v>9999</v>
      </c>
      <c r="HN93">
        <v>27.9</v>
      </c>
      <c r="HO93">
        <v>1.86431</v>
      </c>
      <c r="HP93">
        <v>1.86048</v>
      </c>
      <c r="HQ93">
        <v>1.85883</v>
      </c>
      <c r="HR93">
        <v>1.86011</v>
      </c>
      <c r="HS93">
        <v>1.86019</v>
      </c>
      <c r="HT93">
        <v>1.85878</v>
      </c>
      <c r="HU93">
        <v>1.8578</v>
      </c>
      <c r="HV93">
        <v>1.85272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-1.566</v>
      </c>
      <c r="IK93">
        <v>0.3317</v>
      </c>
      <c r="IL93">
        <v>-1.253408397979514</v>
      </c>
      <c r="IM93">
        <v>-0.001407418860664216</v>
      </c>
      <c r="IN93">
        <v>1.761737584914558E-06</v>
      </c>
      <c r="IO93">
        <v>-4.339940373715102E-10</v>
      </c>
      <c r="IP93">
        <v>0.01386544786166931</v>
      </c>
      <c r="IQ93">
        <v>0.003157371658100305</v>
      </c>
      <c r="IR93">
        <v>0.0004353711720169284</v>
      </c>
      <c r="IS93">
        <v>-1.853048844677345E-07</v>
      </c>
      <c r="IT93">
        <v>2</v>
      </c>
      <c r="IU93">
        <v>1968</v>
      </c>
      <c r="IV93">
        <v>1</v>
      </c>
      <c r="IW93">
        <v>26</v>
      </c>
      <c r="IX93">
        <v>200326.9</v>
      </c>
      <c r="IY93">
        <v>200327.1</v>
      </c>
      <c r="IZ93">
        <v>1.12915</v>
      </c>
      <c r="JA93">
        <v>2.63184</v>
      </c>
      <c r="JB93">
        <v>1.49658</v>
      </c>
      <c r="JC93">
        <v>2.34741</v>
      </c>
      <c r="JD93">
        <v>1.54907</v>
      </c>
      <c r="JE93">
        <v>2.49146</v>
      </c>
      <c r="JF93">
        <v>38.8211</v>
      </c>
      <c r="JG93">
        <v>24.0175</v>
      </c>
      <c r="JH93">
        <v>18</v>
      </c>
      <c r="JI93">
        <v>481.81</v>
      </c>
      <c r="JJ93">
        <v>491.751</v>
      </c>
      <c r="JK93">
        <v>30.7191</v>
      </c>
      <c r="JL93">
        <v>28.8553</v>
      </c>
      <c r="JM93">
        <v>30.0002</v>
      </c>
      <c r="JN93">
        <v>29.0822</v>
      </c>
      <c r="JO93">
        <v>29.0814</v>
      </c>
      <c r="JP93">
        <v>22.6951</v>
      </c>
      <c r="JQ93">
        <v>6.95057</v>
      </c>
      <c r="JR93">
        <v>100</v>
      </c>
      <c r="JS93">
        <v>30.714</v>
      </c>
      <c r="JT93">
        <v>420</v>
      </c>
      <c r="JU93">
        <v>23.3923</v>
      </c>
      <c r="JV93">
        <v>101.867</v>
      </c>
      <c r="JW93">
        <v>91.21810000000001</v>
      </c>
    </row>
    <row r="94" spans="1:283">
      <c r="A94">
        <v>76</v>
      </c>
      <c r="B94">
        <v>1759009219</v>
      </c>
      <c r="C94">
        <v>1001.400000095367</v>
      </c>
      <c r="D94" t="s">
        <v>578</v>
      </c>
      <c r="E94" t="s">
        <v>579</v>
      </c>
      <c r="F94">
        <v>5</v>
      </c>
      <c r="G94" t="s">
        <v>549</v>
      </c>
      <c r="H94">
        <v>1759009216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3.93</v>
      </c>
      <c r="CZ94">
        <v>0.5</v>
      </c>
      <c r="DA94" t="s">
        <v>421</v>
      </c>
      <c r="DB94">
        <v>2</v>
      </c>
      <c r="DC94">
        <v>1759009216</v>
      </c>
      <c r="DD94">
        <v>422.0016666666667</v>
      </c>
      <c r="DE94">
        <v>420.0362222222222</v>
      </c>
      <c r="DF94">
        <v>24.07344444444444</v>
      </c>
      <c r="DG94">
        <v>23.3306</v>
      </c>
      <c r="DH94">
        <v>423.5682222222223</v>
      </c>
      <c r="DI94">
        <v>23.7417</v>
      </c>
      <c r="DJ94">
        <v>499.9831111111111</v>
      </c>
      <c r="DK94">
        <v>90.30455555555557</v>
      </c>
      <c r="DL94">
        <v>0.06565817777777778</v>
      </c>
      <c r="DM94">
        <v>30.32947777777778</v>
      </c>
      <c r="DN94">
        <v>30.00887777777778</v>
      </c>
      <c r="DO94">
        <v>999.9000000000001</v>
      </c>
      <c r="DP94">
        <v>0</v>
      </c>
      <c r="DQ94">
        <v>0</v>
      </c>
      <c r="DR94">
        <v>9983.400000000001</v>
      </c>
      <c r="DS94">
        <v>0</v>
      </c>
      <c r="DT94">
        <v>2.97499</v>
      </c>
      <c r="DU94">
        <v>1.965631111111111</v>
      </c>
      <c r="DV94">
        <v>432.4114444444444</v>
      </c>
      <c r="DW94">
        <v>430.0698888888889</v>
      </c>
      <c r="DX94">
        <v>0.7428472222222222</v>
      </c>
      <c r="DY94">
        <v>420.0362222222222</v>
      </c>
      <c r="DZ94">
        <v>23.3306</v>
      </c>
      <c r="EA94">
        <v>2.173941111111111</v>
      </c>
      <c r="EB94">
        <v>2.106856666666667</v>
      </c>
      <c r="EC94">
        <v>18.77156666666666</v>
      </c>
      <c r="ED94">
        <v>18.27113333333334</v>
      </c>
      <c r="EE94">
        <v>0.00500078</v>
      </c>
      <c r="EF94">
        <v>0</v>
      </c>
      <c r="EG94">
        <v>0</v>
      </c>
      <c r="EH94">
        <v>0</v>
      </c>
      <c r="EI94">
        <v>628.1666666666665</v>
      </c>
      <c r="EJ94">
        <v>0.00500078</v>
      </c>
      <c r="EK94">
        <v>-17.92222222222222</v>
      </c>
      <c r="EL94">
        <v>-1.533333333333333</v>
      </c>
      <c r="EM94">
        <v>35.26355555555555</v>
      </c>
      <c r="EN94">
        <v>38.53455555555556</v>
      </c>
      <c r="EO94">
        <v>36.59011111111111</v>
      </c>
      <c r="EP94">
        <v>38.77755555555555</v>
      </c>
      <c r="EQ94">
        <v>37.53444444444444</v>
      </c>
      <c r="ER94">
        <v>0</v>
      </c>
      <c r="ES94">
        <v>0</v>
      </c>
      <c r="ET94">
        <v>0</v>
      </c>
      <c r="EU94">
        <v>1759009213.7</v>
      </c>
      <c r="EV94">
        <v>0</v>
      </c>
      <c r="EW94">
        <v>629.86</v>
      </c>
      <c r="EX94">
        <v>-20.46153841569002</v>
      </c>
      <c r="EY94">
        <v>-0.3769231576186247</v>
      </c>
      <c r="EZ94">
        <v>-18.816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1.996946341463415</v>
      </c>
      <c r="FP94">
        <v>-0.1036494773519171</v>
      </c>
      <c r="FQ94">
        <v>0.05010752987356039</v>
      </c>
      <c r="FR94">
        <v>1</v>
      </c>
      <c r="FS94">
        <v>629.5911764705883</v>
      </c>
      <c r="FT94">
        <v>-8.765469768881003</v>
      </c>
      <c r="FU94">
        <v>6.825099337654956</v>
      </c>
      <c r="FV94">
        <v>0</v>
      </c>
      <c r="FW94">
        <v>0.7378970975609757</v>
      </c>
      <c r="FX94">
        <v>0.04360381881533038</v>
      </c>
      <c r="FY94">
        <v>0.004902401018539736</v>
      </c>
      <c r="FZ94">
        <v>1</v>
      </c>
      <c r="GA94">
        <v>2</v>
      </c>
      <c r="GB94">
        <v>3</v>
      </c>
      <c r="GC94" t="s">
        <v>423</v>
      </c>
      <c r="GD94">
        <v>3.103</v>
      </c>
      <c r="GE94">
        <v>2.7238</v>
      </c>
      <c r="GF94">
        <v>0.088391</v>
      </c>
      <c r="GG94">
        <v>0.08786289999999999</v>
      </c>
      <c r="GH94">
        <v>0.107777</v>
      </c>
      <c r="GI94">
        <v>0.106897</v>
      </c>
      <c r="GJ94">
        <v>23809.2</v>
      </c>
      <c r="GK94">
        <v>21612.2</v>
      </c>
      <c r="GL94">
        <v>26681.2</v>
      </c>
      <c r="GM94">
        <v>23915.2</v>
      </c>
      <c r="GN94">
        <v>38087.5</v>
      </c>
      <c r="GO94">
        <v>31556</v>
      </c>
      <c r="GP94">
        <v>46590.1</v>
      </c>
      <c r="GQ94">
        <v>37816.4</v>
      </c>
      <c r="GR94">
        <v>1.86882</v>
      </c>
      <c r="GS94">
        <v>1.86133</v>
      </c>
      <c r="GT94">
        <v>0.0737384</v>
      </c>
      <c r="GU94">
        <v>0</v>
      </c>
      <c r="GV94">
        <v>28.8086</v>
      </c>
      <c r="GW94">
        <v>999.9</v>
      </c>
      <c r="GX94">
        <v>46.6</v>
      </c>
      <c r="GY94">
        <v>32.3</v>
      </c>
      <c r="GZ94">
        <v>25.0625</v>
      </c>
      <c r="HA94">
        <v>61.3301</v>
      </c>
      <c r="HB94">
        <v>19.996</v>
      </c>
      <c r="HC94">
        <v>1</v>
      </c>
      <c r="HD94">
        <v>0.12138</v>
      </c>
      <c r="HE94">
        <v>-1.34778</v>
      </c>
      <c r="HF94">
        <v>20.2906</v>
      </c>
      <c r="HG94">
        <v>5.22148</v>
      </c>
      <c r="HH94">
        <v>11.98</v>
      </c>
      <c r="HI94">
        <v>4.96525</v>
      </c>
      <c r="HJ94">
        <v>3.27595</v>
      </c>
      <c r="HK94">
        <v>9999</v>
      </c>
      <c r="HL94">
        <v>9999</v>
      </c>
      <c r="HM94">
        <v>9999</v>
      </c>
      <c r="HN94">
        <v>27.9</v>
      </c>
      <c r="HO94">
        <v>1.86431</v>
      </c>
      <c r="HP94">
        <v>1.86047</v>
      </c>
      <c r="HQ94">
        <v>1.85882</v>
      </c>
      <c r="HR94">
        <v>1.86013</v>
      </c>
      <c r="HS94">
        <v>1.86019</v>
      </c>
      <c r="HT94">
        <v>1.85876</v>
      </c>
      <c r="HU94">
        <v>1.85779</v>
      </c>
      <c r="HV94">
        <v>1.85272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-1.566</v>
      </c>
      <c r="IK94">
        <v>0.3317</v>
      </c>
      <c r="IL94">
        <v>-1.253408397979514</v>
      </c>
      <c r="IM94">
        <v>-0.001407418860664216</v>
      </c>
      <c r="IN94">
        <v>1.761737584914558E-06</v>
      </c>
      <c r="IO94">
        <v>-4.339940373715102E-10</v>
      </c>
      <c r="IP94">
        <v>0.01386544786166931</v>
      </c>
      <c r="IQ94">
        <v>0.003157371658100305</v>
      </c>
      <c r="IR94">
        <v>0.0004353711720169284</v>
      </c>
      <c r="IS94">
        <v>-1.853048844677345E-07</v>
      </c>
      <c r="IT94">
        <v>2</v>
      </c>
      <c r="IU94">
        <v>1968</v>
      </c>
      <c r="IV94">
        <v>1</v>
      </c>
      <c r="IW94">
        <v>26</v>
      </c>
      <c r="IX94">
        <v>200326.9</v>
      </c>
      <c r="IY94">
        <v>200327.1</v>
      </c>
      <c r="IZ94">
        <v>1.12915</v>
      </c>
      <c r="JA94">
        <v>2.64038</v>
      </c>
      <c r="JB94">
        <v>1.49658</v>
      </c>
      <c r="JC94">
        <v>2.34741</v>
      </c>
      <c r="JD94">
        <v>1.54907</v>
      </c>
      <c r="JE94">
        <v>2.43408</v>
      </c>
      <c r="JF94">
        <v>38.8211</v>
      </c>
      <c r="JG94">
        <v>24.0087</v>
      </c>
      <c r="JH94">
        <v>18</v>
      </c>
      <c r="JI94">
        <v>481.897</v>
      </c>
      <c r="JJ94">
        <v>491.741</v>
      </c>
      <c r="JK94">
        <v>30.7152</v>
      </c>
      <c r="JL94">
        <v>28.8553</v>
      </c>
      <c r="JM94">
        <v>30.0001</v>
      </c>
      <c r="JN94">
        <v>29.0822</v>
      </c>
      <c r="JO94">
        <v>29.0802</v>
      </c>
      <c r="JP94">
        <v>22.6985</v>
      </c>
      <c r="JQ94">
        <v>6.95057</v>
      </c>
      <c r="JR94">
        <v>100</v>
      </c>
      <c r="JS94">
        <v>30.705</v>
      </c>
      <c r="JT94">
        <v>420</v>
      </c>
      <c r="JU94">
        <v>23.3928</v>
      </c>
      <c r="JV94">
        <v>101.866</v>
      </c>
      <c r="JW94">
        <v>91.21769999999999</v>
      </c>
    </row>
    <row r="95" spans="1:283">
      <c r="A95">
        <v>77</v>
      </c>
      <c r="B95">
        <v>1759009221</v>
      </c>
      <c r="C95">
        <v>1003.400000095367</v>
      </c>
      <c r="D95" t="s">
        <v>580</v>
      </c>
      <c r="E95" t="s">
        <v>581</v>
      </c>
      <c r="F95">
        <v>5</v>
      </c>
      <c r="G95" t="s">
        <v>549</v>
      </c>
      <c r="H95">
        <v>1759009218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3.93</v>
      </c>
      <c r="CZ95">
        <v>0.5</v>
      </c>
      <c r="DA95" t="s">
        <v>421</v>
      </c>
      <c r="DB95">
        <v>2</v>
      </c>
      <c r="DC95">
        <v>1759009218</v>
      </c>
      <c r="DD95">
        <v>422.0167777777778</v>
      </c>
      <c r="DE95">
        <v>420.0218888888889</v>
      </c>
      <c r="DF95">
        <v>24.07263333333334</v>
      </c>
      <c r="DG95">
        <v>23.32934444444444</v>
      </c>
      <c r="DH95">
        <v>423.5831111111111</v>
      </c>
      <c r="DI95">
        <v>23.7409</v>
      </c>
      <c r="DJ95">
        <v>499.9504444444444</v>
      </c>
      <c r="DK95">
        <v>90.30500000000001</v>
      </c>
      <c r="DL95">
        <v>0.06573633333333334</v>
      </c>
      <c r="DM95">
        <v>30.32711111111111</v>
      </c>
      <c r="DN95">
        <v>30.0084</v>
      </c>
      <c r="DO95">
        <v>999.9000000000001</v>
      </c>
      <c r="DP95">
        <v>0</v>
      </c>
      <c r="DQ95">
        <v>0</v>
      </c>
      <c r="DR95">
        <v>9984.64777777778</v>
      </c>
      <c r="DS95">
        <v>0</v>
      </c>
      <c r="DT95">
        <v>2.97499</v>
      </c>
      <c r="DU95">
        <v>1.994838888888889</v>
      </c>
      <c r="DV95">
        <v>432.4263333333333</v>
      </c>
      <c r="DW95">
        <v>430.0547777777778</v>
      </c>
      <c r="DX95">
        <v>0.743302</v>
      </c>
      <c r="DY95">
        <v>420.0218888888889</v>
      </c>
      <c r="DZ95">
        <v>23.32934444444444</v>
      </c>
      <c r="EA95">
        <v>2.17388</v>
      </c>
      <c r="EB95">
        <v>2.106754444444445</v>
      </c>
      <c r="EC95">
        <v>18.77111111111111</v>
      </c>
      <c r="ED95">
        <v>18.27034444444445</v>
      </c>
      <c r="EE95">
        <v>0.00500078</v>
      </c>
      <c r="EF95">
        <v>0</v>
      </c>
      <c r="EG95">
        <v>0</v>
      </c>
      <c r="EH95">
        <v>0</v>
      </c>
      <c r="EI95">
        <v>626.9777777777776</v>
      </c>
      <c r="EJ95">
        <v>0.00500078</v>
      </c>
      <c r="EK95">
        <v>-19.54444444444444</v>
      </c>
      <c r="EL95">
        <v>-1.855555555555555</v>
      </c>
      <c r="EM95">
        <v>35.222</v>
      </c>
      <c r="EN95">
        <v>38.49288888888889</v>
      </c>
      <c r="EO95">
        <v>36.65244444444444</v>
      </c>
      <c r="EP95">
        <v>38.75677777777778</v>
      </c>
      <c r="EQ95">
        <v>37.38166666666667</v>
      </c>
      <c r="ER95">
        <v>0</v>
      </c>
      <c r="ES95">
        <v>0</v>
      </c>
      <c r="ET95">
        <v>0</v>
      </c>
      <c r="EU95">
        <v>1759009215.5</v>
      </c>
      <c r="EV95">
        <v>0</v>
      </c>
      <c r="EW95">
        <v>629.6769230769231</v>
      </c>
      <c r="EX95">
        <v>-21.07350446675535</v>
      </c>
      <c r="EY95">
        <v>-1.599999934248199</v>
      </c>
      <c r="EZ95">
        <v>-19.26923076923077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1.99687625</v>
      </c>
      <c r="FP95">
        <v>0.1124216510318858</v>
      </c>
      <c r="FQ95">
        <v>0.05150661858865811</v>
      </c>
      <c r="FR95">
        <v>1</v>
      </c>
      <c r="FS95">
        <v>630.35</v>
      </c>
      <c r="FT95">
        <v>-13.70664631262222</v>
      </c>
      <c r="FU95">
        <v>7.815341248053685</v>
      </c>
      <c r="FV95">
        <v>0</v>
      </c>
      <c r="FW95">
        <v>0.7393922500000001</v>
      </c>
      <c r="FX95">
        <v>0.04243218011257041</v>
      </c>
      <c r="FY95">
        <v>0.004456035013046914</v>
      </c>
      <c r="FZ95">
        <v>1</v>
      </c>
      <c r="GA95">
        <v>2</v>
      </c>
      <c r="GB95">
        <v>3</v>
      </c>
      <c r="GC95" t="s">
        <v>423</v>
      </c>
      <c r="GD95">
        <v>3.10312</v>
      </c>
      <c r="GE95">
        <v>2.72391</v>
      </c>
      <c r="GF95">
        <v>0.08839669999999999</v>
      </c>
      <c r="GG95">
        <v>0.0878661</v>
      </c>
      <c r="GH95">
        <v>0.107776</v>
      </c>
      <c r="GI95">
        <v>0.106898</v>
      </c>
      <c r="GJ95">
        <v>23809.1</v>
      </c>
      <c r="GK95">
        <v>21612.1</v>
      </c>
      <c r="GL95">
        <v>26681.2</v>
      </c>
      <c r="GM95">
        <v>23915.2</v>
      </c>
      <c r="GN95">
        <v>38087.6</v>
      </c>
      <c r="GO95">
        <v>31555.9</v>
      </c>
      <c r="GP95">
        <v>46590.1</v>
      </c>
      <c r="GQ95">
        <v>37816.4</v>
      </c>
      <c r="GR95">
        <v>1.8693</v>
      </c>
      <c r="GS95">
        <v>1.86112</v>
      </c>
      <c r="GT95">
        <v>0.07352980000000001</v>
      </c>
      <c r="GU95">
        <v>0</v>
      </c>
      <c r="GV95">
        <v>28.8086</v>
      </c>
      <c r="GW95">
        <v>999.9</v>
      </c>
      <c r="GX95">
        <v>46.6</v>
      </c>
      <c r="GY95">
        <v>32.3</v>
      </c>
      <c r="GZ95">
        <v>25.0602</v>
      </c>
      <c r="HA95">
        <v>60.9801</v>
      </c>
      <c r="HB95">
        <v>20.0721</v>
      </c>
      <c r="HC95">
        <v>1</v>
      </c>
      <c r="HD95">
        <v>0.121029</v>
      </c>
      <c r="HE95">
        <v>-1.3376</v>
      </c>
      <c r="HF95">
        <v>20.2907</v>
      </c>
      <c r="HG95">
        <v>5.22163</v>
      </c>
      <c r="HH95">
        <v>11.98</v>
      </c>
      <c r="HI95">
        <v>4.9652</v>
      </c>
      <c r="HJ95">
        <v>3.27593</v>
      </c>
      <c r="HK95">
        <v>9999</v>
      </c>
      <c r="HL95">
        <v>9999</v>
      </c>
      <c r="HM95">
        <v>9999</v>
      </c>
      <c r="HN95">
        <v>27.9</v>
      </c>
      <c r="HO95">
        <v>1.86432</v>
      </c>
      <c r="HP95">
        <v>1.86047</v>
      </c>
      <c r="HQ95">
        <v>1.85881</v>
      </c>
      <c r="HR95">
        <v>1.86012</v>
      </c>
      <c r="HS95">
        <v>1.8602</v>
      </c>
      <c r="HT95">
        <v>1.85877</v>
      </c>
      <c r="HU95">
        <v>1.85778</v>
      </c>
      <c r="HV95">
        <v>1.85272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-1.567</v>
      </c>
      <c r="IK95">
        <v>0.3317</v>
      </c>
      <c r="IL95">
        <v>-1.253408397979514</v>
      </c>
      <c r="IM95">
        <v>-0.001407418860664216</v>
      </c>
      <c r="IN95">
        <v>1.761737584914558E-06</v>
      </c>
      <c r="IO95">
        <v>-4.339940373715102E-10</v>
      </c>
      <c r="IP95">
        <v>0.01386544786166931</v>
      </c>
      <c r="IQ95">
        <v>0.003157371658100305</v>
      </c>
      <c r="IR95">
        <v>0.0004353711720169284</v>
      </c>
      <c r="IS95">
        <v>-1.853048844677345E-07</v>
      </c>
      <c r="IT95">
        <v>2</v>
      </c>
      <c r="IU95">
        <v>1968</v>
      </c>
      <c r="IV95">
        <v>1</v>
      </c>
      <c r="IW95">
        <v>26</v>
      </c>
      <c r="IX95">
        <v>200326.9</v>
      </c>
      <c r="IY95">
        <v>200327.1</v>
      </c>
      <c r="IZ95">
        <v>1.12915</v>
      </c>
      <c r="JA95">
        <v>2.6416</v>
      </c>
      <c r="JB95">
        <v>1.49658</v>
      </c>
      <c r="JC95">
        <v>2.34741</v>
      </c>
      <c r="JD95">
        <v>1.54907</v>
      </c>
      <c r="JE95">
        <v>2.36572</v>
      </c>
      <c r="JF95">
        <v>38.8211</v>
      </c>
      <c r="JG95">
        <v>24.0175</v>
      </c>
      <c r="JH95">
        <v>18</v>
      </c>
      <c r="JI95">
        <v>482.173</v>
      </c>
      <c r="JJ95">
        <v>491.607</v>
      </c>
      <c r="JK95">
        <v>30.7122</v>
      </c>
      <c r="JL95">
        <v>28.8553</v>
      </c>
      <c r="JM95">
        <v>30</v>
      </c>
      <c r="JN95">
        <v>29.0822</v>
      </c>
      <c r="JO95">
        <v>29.0799</v>
      </c>
      <c r="JP95">
        <v>22.6955</v>
      </c>
      <c r="JQ95">
        <v>6.67925</v>
      </c>
      <c r="JR95">
        <v>100</v>
      </c>
      <c r="JS95">
        <v>30.705</v>
      </c>
      <c r="JT95">
        <v>420</v>
      </c>
      <c r="JU95">
        <v>23.3932</v>
      </c>
      <c r="JV95">
        <v>101.866</v>
      </c>
      <c r="JW95">
        <v>91.21769999999999</v>
      </c>
    </row>
    <row r="96" spans="1:283">
      <c r="A96">
        <v>78</v>
      </c>
      <c r="B96">
        <v>1759009223</v>
      </c>
      <c r="C96">
        <v>1005.400000095367</v>
      </c>
      <c r="D96" t="s">
        <v>582</v>
      </c>
      <c r="E96" t="s">
        <v>583</v>
      </c>
      <c r="F96">
        <v>5</v>
      </c>
      <c r="G96" t="s">
        <v>549</v>
      </c>
      <c r="H96">
        <v>1759009220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3.93</v>
      </c>
      <c r="CZ96">
        <v>0.5</v>
      </c>
      <c r="DA96" t="s">
        <v>421</v>
      </c>
      <c r="DB96">
        <v>2</v>
      </c>
      <c r="DC96">
        <v>1759009220</v>
      </c>
      <c r="DD96">
        <v>422.0318888888889</v>
      </c>
      <c r="DE96">
        <v>420.0104444444444</v>
      </c>
      <c r="DF96">
        <v>24.07182222222222</v>
      </c>
      <c r="DG96">
        <v>23.32854444444445</v>
      </c>
      <c r="DH96">
        <v>423.5984444444445</v>
      </c>
      <c r="DI96">
        <v>23.74011111111111</v>
      </c>
      <c r="DJ96">
        <v>499.9739999999999</v>
      </c>
      <c r="DK96">
        <v>90.30547777777778</v>
      </c>
      <c r="DL96">
        <v>0.06576065555555556</v>
      </c>
      <c r="DM96">
        <v>30.3245</v>
      </c>
      <c r="DN96">
        <v>30.00572222222223</v>
      </c>
      <c r="DO96">
        <v>999.9000000000001</v>
      </c>
      <c r="DP96">
        <v>0</v>
      </c>
      <c r="DQ96">
        <v>0</v>
      </c>
      <c r="DR96">
        <v>9993.474444444444</v>
      </c>
      <c r="DS96">
        <v>0</v>
      </c>
      <c r="DT96">
        <v>2.97499</v>
      </c>
      <c r="DU96">
        <v>2.021528888888889</v>
      </c>
      <c r="DV96">
        <v>432.4415555555555</v>
      </c>
      <c r="DW96">
        <v>430.0426666666667</v>
      </c>
      <c r="DX96">
        <v>0.7432702222222223</v>
      </c>
      <c r="DY96">
        <v>420.0104444444444</v>
      </c>
      <c r="DZ96">
        <v>23.32854444444445</v>
      </c>
      <c r="EA96">
        <v>2.173816666666666</v>
      </c>
      <c r="EB96">
        <v>2.106695555555556</v>
      </c>
      <c r="EC96">
        <v>18.77064444444444</v>
      </c>
      <c r="ED96">
        <v>18.26988888888889</v>
      </c>
      <c r="EE96">
        <v>0.00500078</v>
      </c>
      <c r="EF96">
        <v>0</v>
      </c>
      <c r="EG96">
        <v>0</v>
      </c>
      <c r="EH96">
        <v>0</v>
      </c>
      <c r="EI96">
        <v>623.7888888888888</v>
      </c>
      <c r="EJ96">
        <v>0.00500078</v>
      </c>
      <c r="EK96">
        <v>-15.82222222222222</v>
      </c>
      <c r="EL96">
        <v>-1.388888888888889</v>
      </c>
      <c r="EM96">
        <v>35.23588888888889</v>
      </c>
      <c r="EN96">
        <v>38.49966666666666</v>
      </c>
      <c r="EO96">
        <v>36.65933333333333</v>
      </c>
      <c r="EP96">
        <v>38.75666666666666</v>
      </c>
      <c r="EQ96">
        <v>37.01355555555555</v>
      </c>
      <c r="ER96">
        <v>0</v>
      </c>
      <c r="ES96">
        <v>0</v>
      </c>
      <c r="ET96">
        <v>0</v>
      </c>
      <c r="EU96">
        <v>1759009217.9</v>
      </c>
      <c r="EV96">
        <v>0</v>
      </c>
      <c r="EW96">
        <v>628.6576923076924</v>
      </c>
      <c r="EX96">
        <v>-40.54358959804195</v>
      </c>
      <c r="EY96">
        <v>32.01709382460344</v>
      </c>
      <c r="EZ96">
        <v>-18.38846153846154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1.998410731707317</v>
      </c>
      <c r="FP96">
        <v>0.1490280836236955</v>
      </c>
      <c r="FQ96">
        <v>0.05160620894721515</v>
      </c>
      <c r="FR96">
        <v>1</v>
      </c>
      <c r="FS96">
        <v>628.9617647058824</v>
      </c>
      <c r="FT96">
        <v>-25.8044308056826</v>
      </c>
      <c r="FU96">
        <v>8.633689644978743</v>
      </c>
      <c r="FV96">
        <v>0</v>
      </c>
      <c r="FW96">
        <v>0.7401429268292683</v>
      </c>
      <c r="FX96">
        <v>0.03407295470383263</v>
      </c>
      <c r="FY96">
        <v>0.00379431386123669</v>
      </c>
      <c r="FZ96">
        <v>1</v>
      </c>
      <c r="GA96">
        <v>2</v>
      </c>
      <c r="GB96">
        <v>3</v>
      </c>
      <c r="GC96" t="s">
        <v>423</v>
      </c>
      <c r="GD96">
        <v>3.10313</v>
      </c>
      <c r="GE96">
        <v>2.72381</v>
      </c>
      <c r="GF96">
        <v>0.0883985</v>
      </c>
      <c r="GG96">
        <v>0.0878762</v>
      </c>
      <c r="GH96">
        <v>0.107773</v>
      </c>
      <c r="GI96">
        <v>0.106905</v>
      </c>
      <c r="GJ96">
        <v>23809.1</v>
      </c>
      <c r="GK96">
        <v>21611.9</v>
      </c>
      <c r="GL96">
        <v>26681.3</v>
      </c>
      <c r="GM96">
        <v>23915.3</v>
      </c>
      <c r="GN96">
        <v>38087.7</v>
      </c>
      <c r="GO96">
        <v>31555.7</v>
      </c>
      <c r="GP96">
        <v>46590.1</v>
      </c>
      <c r="GQ96">
        <v>37816.4</v>
      </c>
      <c r="GR96">
        <v>1.86937</v>
      </c>
      <c r="GS96">
        <v>1.86092</v>
      </c>
      <c r="GT96">
        <v>0.0730157</v>
      </c>
      <c r="GU96">
        <v>0</v>
      </c>
      <c r="GV96">
        <v>28.8086</v>
      </c>
      <c r="GW96">
        <v>999.9</v>
      </c>
      <c r="GX96">
        <v>46.6</v>
      </c>
      <c r="GY96">
        <v>32.3</v>
      </c>
      <c r="GZ96">
        <v>25.0615</v>
      </c>
      <c r="HA96">
        <v>61.0801</v>
      </c>
      <c r="HB96">
        <v>20.2043</v>
      </c>
      <c r="HC96">
        <v>1</v>
      </c>
      <c r="HD96">
        <v>0.120861</v>
      </c>
      <c r="HE96">
        <v>-1.3298</v>
      </c>
      <c r="HF96">
        <v>20.2907</v>
      </c>
      <c r="HG96">
        <v>5.22148</v>
      </c>
      <c r="HH96">
        <v>11.98</v>
      </c>
      <c r="HI96">
        <v>4.9651</v>
      </c>
      <c r="HJ96">
        <v>3.2759</v>
      </c>
      <c r="HK96">
        <v>9999</v>
      </c>
      <c r="HL96">
        <v>9999</v>
      </c>
      <c r="HM96">
        <v>9999</v>
      </c>
      <c r="HN96">
        <v>27.9</v>
      </c>
      <c r="HO96">
        <v>1.86432</v>
      </c>
      <c r="HP96">
        <v>1.8605</v>
      </c>
      <c r="HQ96">
        <v>1.85881</v>
      </c>
      <c r="HR96">
        <v>1.86011</v>
      </c>
      <c r="HS96">
        <v>1.8602</v>
      </c>
      <c r="HT96">
        <v>1.85879</v>
      </c>
      <c r="HU96">
        <v>1.85779</v>
      </c>
      <c r="HV96">
        <v>1.85272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-1.566</v>
      </c>
      <c r="IK96">
        <v>0.3317</v>
      </c>
      <c r="IL96">
        <v>-1.253408397979514</v>
      </c>
      <c r="IM96">
        <v>-0.001407418860664216</v>
      </c>
      <c r="IN96">
        <v>1.761737584914558E-06</v>
      </c>
      <c r="IO96">
        <v>-4.339940373715102E-10</v>
      </c>
      <c r="IP96">
        <v>0.01386544786166931</v>
      </c>
      <c r="IQ96">
        <v>0.003157371658100305</v>
      </c>
      <c r="IR96">
        <v>0.0004353711720169284</v>
      </c>
      <c r="IS96">
        <v>-1.853048844677345E-07</v>
      </c>
      <c r="IT96">
        <v>2</v>
      </c>
      <c r="IU96">
        <v>1968</v>
      </c>
      <c r="IV96">
        <v>1</v>
      </c>
      <c r="IW96">
        <v>26</v>
      </c>
      <c r="IX96">
        <v>200327</v>
      </c>
      <c r="IY96">
        <v>200327.2</v>
      </c>
      <c r="IZ96">
        <v>1.12915</v>
      </c>
      <c r="JA96">
        <v>2.63062</v>
      </c>
      <c r="JB96">
        <v>1.49658</v>
      </c>
      <c r="JC96">
        <v>2.34741</v>
      </c>
      <c r="JD96">
        <v>1.54907</v>
      </c>
      <c r="JE96">
        <v>2.4707</v>
      </c>
      <c r="JF96">
        <v>38.8211</v>
      </c>
      <c r="JG96">
        <v>24.0087</v>
      </c>
      <c r="JH96">
        <v>18</v>
      </c>
      <c r="JI96">
        <v>482.217</v>
      </c>
      <c r="JJ96">
        <v>491.475</v>
      </c>
      <c r="JK96">
        <v>30.7082</v>
      </c>
      <c r="JL96">
        <v>28.8553</v>
      </c>
      <c r="JM96">
        <v>30</v>
      </c>
      <c r="JN96">
        <v>29.0822</v>
      </c>
      <c r="JO96">
        <v>29.0799</v>
      </c>
      <c r="JP96">
        <v>22.6938</v>
      </c>
      <c r="JQ96">
        <v>6.67925</v>
      </c>
      <c r="JR96">
        <v>100</v>
      </c>
      <c r="JS96">
        <v>30.705</v>
      </c>
      <c r="JT96">
        <v>420</v>
      </c>
      <c r="JU96">
        <v>23.3964</v>
      </c>
      <c r="JV96">
        <v>101.867</v>
      </c>
      <c r="JW96">
        <v>91.2179</v>
      </c>
    </row>
    <row r="97" spans="1:283">
      <c r="A97">
        <v>79</v>
      </c>
      <c r="B97">
        <v>1759009225</v>
      </c>
      <c r="C97">
        <v>1007.400000095367</v>
      </c>
      <c r="D97" t="s">
        <v>584</v>
      </c>
      <c r="E97" t="s">
        <v>585</v>
      </c>
      <c r="F97">
        <v>5</v>
      </c>
      <c r="G97" t="s">
        <v>549</v>
      </c>
      <c r="H97">
        <v>1759009222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3.93</v>
      </c>
      <c r="CZ97">
        <v>0.5</v>
      </c>
      <c r="DA97" t="s">
        <v>421</v>
      </c>
      <c r="DB97">
        <v>2</v>
      </c>
      <c r="DC97">
        <v>1759009222</v>
      </c>
      <c r="DD97">
        <v>422.0442222222222</v>
      </c>
      <c r="DE97">
        <v>420.0307777777778</v>
      </c>
      <c r="DF97">
        <v>24.07113333333333</v>
      </c>
      <c r="DG97">
        <v>23.33111111111111</v>
      </c>
      <c r="DH97">
        <v>423.6108888888889</v>
      </c>
      <c r="DI97">
        <v>23.73942222222222</v>
      </c>
      <c r="DJ97">
        <v>500.042</v>
      </c>
      <c r="DK97">
        <v>90.30579999999999</v>
      </c>
      <c r="DL97">
        <v>0.06565261111111112</v>
      </c>
      <c r="DM97">
        <v>30.32207777777778</v>
      </c>
      <c r="DN97">
        <v>30.0019888888889</v>
      </c>
      <c r="DO97">
        <v>999.9000000000001</v>
      </c>
      <c r="DP97">
        <v>0</v>
      </c>
      <c r="DQ97">
        <v>0</v>
      </c>
      <c r="DR97">
        <v>10005.27777777778</v>
      </c>
      <c r="DS97">
        <v>0</v>
      </c>
      <c r="DT97">
        <v>2.97499</v>
      </c>
      <c r="DU97">
        <v>2.013604444444444</v>
      </c>
      <c r="DV97">
        <v>432.454</v>
      </c>
      <c r="DW97">
        <v>430.0646666666667</v>
      </c>
      <c r="DX97">
        <v>0.740003</v>
      </c>
      <c r="DY97">
        <v>420.0307777777778</v>
      </c>
      <c r="DZ97">
        <v>23.33111111111111</v>
      </c>
      <c r="EA97">
        <v>2.173762222222222</v>
      </c>
      <c r="EB97">
        <v>2.106937777777778</v>
      </c>
      <c r="EC97">
        <v>18.77024444444445</v>
      </c>
      <c r="ED97">
        <v>18.27171111111111</v>
      </c>
      <c r="EE97">
        <v>0.00500078</v>
      </c>
      <c r="EF97">
        <v>0</v>
      </c>
      <c r="EG97">
        <v>0</v>
      </c>
      <c r="EH97">
        <v>0</v>
      </c>
      <c r="EI97">
        <v>623.5333333333333</v>
      </c>
      <c r="EJ97">
        <v>0.00500078</v>
      </c>
      <c r="EK97">
        <v>-16.52222222222223</v>
      </c>
      <c r="EL97">
        <v>-1.188888888888889</v>
      </c>
      <c r="EM97">
        <v>35.24977777777778</v>
      </c>
      <c r="EN97">
        <v>38.48588888888889</v>
      </c>
      <c r="EO97">
        <v>36.67322222222222</v>
      </c>
      <c r="EP97">
        <v>38.72888888888888</v>
      </c>
      <c r="EQ97">
        <v>36.92333333333333</v>
      </c>
      <c r="ER97">
        <v>0</v>
      </c>
      <c r="ES97">
        <v>0</v>
      </c>
      <c r="ET97">
        <v>0</v>
      </c>
      <c r="EU97">
        <v>1759009219.7</v>
      </c>
      <c r="EV97">
        <v>0</v>
      </c>
      <c r="EW97">
        <v>626.76</v>
      </c>
      <c r="EX97">
        <v>-17.63076900824514</v>
      </c>
      <c r="EY97">
        <v>5.207692192150971</v>
      </c>
      <c r="EZ97">
        <v>-17.876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2.00114425</v>
      </c>
      <c r="FP97">
        <v>0.03423298311444248</v>
      </c>
      <c r="FQ97">
        <v>0.05108754304561436</v>
      </c>
      <c r="FR97">
        <v>1</v>
      </c>
      <c r="FS97">
        <v>628.4941176470588</v>
      </c>
      <c r="FT97">
        <v>-27.22383486452883</v>
      </c>
      <c r="FU97">
        <v>8.780089145215097</v>
      </c>
      <c r="FV97">
        <v>0</v>
      </c>
      <c r="FW97">
        <v>0.7407434500000001</v>
      </c>
      <c r="FX97">
        <v>0.007511437148217307</v>
      </c>
      <c r="FY97">
        <v>0.003204236102021827</v>
      </c>
      <c r="FZ97">
        <v>1</v>
      </c>
      <c r="GA97">
        <v>2</v>
      </c>
      <c r="GB97">
        <v>3</v>
      </c>
      <c r="GC97" t="s">
        <v>423</v>
      </c>
      <c r="GD97">
        <v>3.10313</v>
      </c>
      <c r="GE97">
        <v>2.72359</v>
      </c>
      <c r="GF97">
        <v>0.0883921</v>
      </c>
      <c r="GG97">
        <v>0.0878743</v>
      </c>
      <c r="GH97">
        <v>0.107774</v>
      </c>
      <c r="GI97">
        <v>0.10694</v>
      </c>
      <c r="GJ97">
        <v>23809.2</v>
      </c>
      <c r="GK97">
        <v>21612</v>
      </c>
      <c r="GL97">
        <v>26681.2</v>
      </c>
      <c r="GM97">
        <v>23915.3</v>
      </c>
      <c r="GN97">
        <v>38087.6</v>
      </c>
      <c r="GO97">
        <v>31554.3</v>
      </c>
      <c r="GP97">
        <v>46590</v>
      </c>
      <c r="GQ97">
        <v>37816.3</v>
      </c>
      <c r="GR97">
        <v>1.86922</v>
      </c>
      <c r="GS97">
        <v>1.86087</v>
      </c>
      <c r="GT97">
        <v>0.0727698</v>
      </c>
      <c r="GU97">
        <v>0</v>
      </c>
      <c r="GV97">
        <v>28.8082</v>
      </c>
      <c r="GW97">
        <v>999.9</v>
      </c>
      <c r="GX97">
        <v>46.6</v>
      </c>
      <c r="GY97">
        <v>32.3</v>
      </c>
      <c r="GZ97">
        <v>25.0624</v>
      </c>
      <c r="HA97">
        <v>60.5801</v>
      </c>
      <c r="HB97">
        <v>20.0681</v>
      </c>
      <c r="HC97">
        <v>1</v>
      </c>
      <c r="HD97">
        <v>0.120963</v>
      </c>
      <c r="HE97">
        <v>-1.34157</v>
      </c>
      <c r="HF97">
        <v>20.2906</v>
      </c>
      <c r="HG97">
        <v>5.22118</v>
      </c>
      <c r="HH97">
        <v>11.98</v>
      </c>
      <c r="HI97">
        <v>4.9651</v>
      </c>
      <c r="HJ97">
        <v>3.2759</v>
      </c>
      <c r="HK97">
        <v>9999</v>
      </c>
      <c r="HL97">
        <v>9999</v>
      </c>
      <c r="HM97">
        <v>9999</v>
      </c>
      <c r="HN97">
        <v>27.9</v>
      </c>
      <c r="HO97">
        <v>1.86432</v>
      </c>
      <c r="HP97">
        <v>1.86049</v>
      </c>
      <c r="HQ97">
        <v>1.85881</v>
      </c>
      <c r="HR97">
        <v>1.86012</v>
      </c>
      <c r="HS97">
        <v>1.8602</v>
      </c>
      <c r="HT97">
        <v>1.85878</v>
      </c>
      <c r="HU97">
        <v>1.85778</v>
      </c>
      <c r="HV97">
        <v>1.85272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-1.567</v>
      </c>
      <c r="IK97">
        <v>0.3317</v>
      </c>
      <c r="IL97">
        <v>-1.253408397979514</v>
      </c>
      <c r="IM97">
        <v>-0.001407418860664216</v>
      </c>
      <c r="IN97">
        <v>1.761737584914558E-06</v>
      </c>
      <c r="IO97">
        <v>-4.339940373715102E-10</v>
      </c>
      <c r="IP97">
        <v>0.01386544786166931</v>
      </c>
      <c r="IQ97">
        <v>0.003157371658100305</v>
      </c>
      <c r="IR97">
        <v>0.0004353711720169284</v>
      </c>
      <c r="IS97">
        <v>-1.853048844677345E-07</v>
      </c>
      <c r="IT97">
        <v>2</v>
      </c>
      <c r="IU97">
        <v>1968</v>
      </c>
      <c r="IV97">
        <v>1</v>
      </c>
      <c r="IW97">
        <v>26</v>
      </c>
      <c r="IX97">
        <v>200327</v>
      </c>
      <c r="IY97">
        <v>200327.2</v>
      </c>
      <c r="IZ97">
        <v>1.12915</v>
      </c>
      <c r="JA97">
        <v>2.63428</v>
      </c>
      <c r="JB97">
        <v>1.49658</v>
      </c>
      <c r="JC97">
        <v>2.34741</v>
      </c>
      <c r="JD97">
        <v>1.54907</v>
      </c>
      <c r="JE97">
        <v>2.50732</v>
      </c>
      <c r="JF97">
        <v>38.8211</v>
      </c>
      <c r="JG97">
        <v>24.0175</v>
      </c>
      <c r="JH97">
        <v>18</v>
      </c>
      <c r="JI97">
        <v>482.122</v>
      </c>
      <c r="JJ97">
        <v>491.442</v>
      </c>
      <c r="JK97">
        <v>30.7043</v>
      </c>
      <c r="JL97">
        <v>28.8553</v>
      </c>
      <c r="JM97">
        <v>30.0001</v>
      </c>
      <c r="JN97">
        <v>29.081</v>
      </c>
      <c r="JO97">
        <v>29.0799</v>
      </c>
      <c r="JP97">
        <v>22.6952</v>
      </c>
      <c r="JQ97">
        <v>6.67925</v>
      </c>
      <c r="JR97">
        <v>100</v>
      </c>
      <c r="JS97">
        <v>30.7022</v>
      </c>
      <c r="JT97">
        <v>420</v>
      </c>
      <c r="JU97">
        <v>23.3938</v>
      </c>
      <c r="JV97">
        <v>101.866</v>
      </c>
      <c r="JW97">
        <v>91.2178</v>
      </c>
    </row>
    <row r="98" spans="1:283">
      <c r="A98">
        <v>80</v>
      </c>
      <c r="B98">
        <v>1759009227</v>
      </c>
      <c r="C98">
        <v>1009.400000095367</v>
      </c>
      <c r="D98" t="s">
        <v>586</v>
      </c>
      <c r="E98" t="s">
        <v>587</v>
      </c>
      <c r="F98">
        <v>5</v>
      </c>
      <c r="G98" t="s">
        <v>549</v>
      </c>
      <c r="H98">
        <v>1759009224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3.93</v>
      </c>
      <c r="CZ98">
        <v>0.5</v>
      </c>
      <c r="DA98" t="s">
        <v>421</v>
      </c>
      <c r="DB98">
        <v>2</v>
      </c>
      <c r="DC98">
        <v>1759009224</v>
      </c>
      <c r="DD98">
        <v>422.0401111111111</v>
      </c>
      <c r="DE98">
        <v>420.0463333333334</v>
      </c>
      <c r="DF98">
        <v>24.07128888888889</v>
      </c>
      <c r="DG98">
        <v>23.33834444444445</v>
      </c>
      <c r="DH98">
        <v>423.6067777777778</v>
      </c>
      <c r="DI98">
        <v>23.73958888888889</v>
      </c>
      <c r="DJ98">
        <v>500.0939999999999</v>
      </c>
      <c r="DK98">
        <v>90.3061</v>
      </c>
      <c r="DL98">
        <v>0.06539192222222222</v>
      </c>
      <c r="DM98">
        <v>30.31964444444445</v>
      </c>
      <c r="DN98">
        <v>29.99725555555555</v>
      </c>
      <c r="DO98">
        <v>999.9000000000001</v>
      </c>
      <c r="DP98">
        <v>0</v>
      </c>
      <c r="DQ98">
        <v>0</v>
      </c>
      <c r="DR98">
        <v>10018.34222222222</v>
      </c>
      <c r="DS98">
        <v>0</v>
      </c>
      <c r="DT98">
        <v>2.97499</v>
      </c>
      <c r="DU98">
        <v>1.993868888888889</v>
      </c>
      <c r="DV98">
        <v>432.4497777777777</v>
      </c>
      <c r="DW98">
        <v>430.0837777777778</v>
      </c>
      <c r="DX98">
        <v>0.7329366666666668</v>
      </c>
      <c r="DY98">
        <v>420.0463333333334</v>
      </c>
      <c r="DZ98">
        <v>23.33834444444445</v>
      </c>
      <c r="EA98">
        <v>2.173784444444444</v>
      </c>
      <c r="EB98">
        <v>2.107596666666667</v>
      </c>
      <c r="EC98">
        <v>18.7704</v>
      </c>
      <c r="ED98">
        <v>18.27671111111111</v>
      </c>
      <c r="EE98">
        <v>0.00500078</v>
      </c>
      <c r="EF98">
        <v>0</v>
      </c>
      <c r="EG98">
        <v>0</v>
      </c>
      <c r="EH98">
        <v>0</v>
      </c>
      <c r="EI98">
        <v>628.2666666666667</v>
      </c>
      <c r="EJ98">
        <v>0.00500078</v>
      </c>
      <c r="EK98">
        <v>-19.91111111111111</v>
      </c>
      <c r="EL98">
        <v>-1.488888888888889</v>
      </c>
      <c r="EM98">
        <v>35.28433333333333</v>
      </c>
      <c r="EN98">
        <v>38.49277777777777</v>
      </c>
      <c r="EO98">
        <v>36.61077777777777</v>
      </c>
      <c r="EP98">
        <v>38.73588888888889</v>
      </c>
      <c r="EQ98">
        <v>36.73588888888889</v>
      </c>
      <c r="ER98">
        <v>0</v>
      </c>
      <c r="ES98">
        <v>0</v>
      </c>
      <c r="ET98">
        <v>0</v>
      </c>
      <c r="EU98">
        <v>1759009221.5</v>
      </c>
      <c r="EV98">
        <v>0</v>
      </c>
      <c r="EW98">
        <v>627.4384615384615</v>
      </c>
      <c r="EX98">
        <v>22.3452993394444</v>
      </c>
      <c r="EY98">
        <v>-20.50940170312705</v>
      </c>
      <c r="EZ98">
        <v>-18.68076923076923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2.004784390243902</v>
      </c>
      <c r="FP98">
        <v>-0.0591403484320563</v>
      </c>
      <c r="FQ98">
        <v>0.04660142079111053</v>
      </c>
      <c r="FR98">
        <v>1</v>
      </c>
      <c r="FS98">
        <v>628.964705882353</v>
      </c>
      <c r="FT98">
        <v>-15.11688289957304</v>
      </c>
      <c r="FU98">
        <v>9.110106939158655</v>
      </c>
      <c r="FV98">
        <v>0</v>
      </c>
      <c r="FW98">
        <v>0.739825780487805</v>
      </c>
      <c r="FX98">
        <v>-0.01552133101045339</v>
      </c>
      <c r="FY98">
        <v>0.005126752381011262</v>
      </c>
      <c r="FZ98">
        <v>1</v>
      </c>
      <c r="GA98">
        <v>2</v>
      </c>
      <c r="GB98">
        <v>3</v>
      </c>
      <c r="GC98" t="s">
        <v>423</v>
      </c>
      <c r="GD98">
        <v>3.10335</v>
      </c>
      <c r="GE98">
        <v>2.72323</v>
      </c>
      <c r="GF98">
        <v>0.08839180000000001</v>
      </c>
      <c r="GG98">
        <v>0.087868</v>
      </c>
      <c r="GH98">
        <v>0.107786</v>
      </c>
      <c r="GI98">
        <v>0.106982</v>
      </c>
      <c r="GJ98">
        <v>23809.2</v>
      </c>
      <c r="GK98">
        <v>21612.1</v>
      </c>
      <c r="GL98">
        <v>26681.2</v>
      </c>
      <c r="GM98">
        <v>23915.3</v>
      </c>
      <c r="GN98">
        <v>38087.2</v>
      </c>
      <c r="GO98">
        <v>31552.7</v>
      </c>
      <c r="GP98">
        <v>46590.2</v>
      </c>
      <c r="GQ98">
        <v>37816.1</v>
      </c>
      <c r="GR98">
        <v>1.86948</v>
      </c>
      <c r="GS98">
        <v>1.8608</v>
      </c>
      <c r="GT98">
        <v>0.0726208</v>
      </c>
      <c r="GU98">
        <v>0</v>
      </c>
      <c r="GV98">
        <v>28.8069</v>
      </c>
      <c r="GW98">
        <v>999.9</v>
      </c>
      <c r="GX98">
        <v>46.6</v>
      </c>
      <c r="GY98">
        <v>32.3</v>
      </c>
      <c r="GZ98">
        <v>25.0597</v>
      </c>
      <c r="HA98">
        <v>61.4001</v>
      </c>
      <c r="HB98">
        <v>19.8638</v>
      </c>
      <c r="HC98">
        <v>1</v>
      </c>
      <c r="HD98">
        <v>0.121032</v>
      </c>
      <c r="HE98">
        <v>-1.3451</v>
      </c>
      <c r="HF98">
        <v>20.2905</v>
      </c>
      <c r="HG98">
        <v>5.22133</v>
      </c>
      <c r="HH98">
        <v>11.98</v>
      </c>
      <c r="HI98">
        <v>4.9653</v>
      </c>
      <c r="HJ98">
        <v>3.27598</v>
      </c>
      <c r="HK98">
        <v>9999</v>
      </c>
      <c r="HL98">
        <v>9999</v>
      </c>
      <c r="HM98">
        <v>9999</v>
      </c>
      <c r="HN98">
        <v>27.9</v>
      </c>
      <c r="HO98">
        <v>1.86432</v>
      </c>
      <c r="HP98">
        <v>1.86048</v>
      </c>
      <c r="HQ98">
        <v>1.85881</v>
      </c>
      <c r="HR98">
        <v>1.86011</v>
      </c>
      <c r="HS98">
        <v>1.8602</v>
      </c>
      <c r="HT98">
        <v>1.85876</v>
      </c>
      <c r="HU98">
        <v>1.85777</v>
      </c>
      <c r="HV98">
        <v>1.85272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-1.567</v>
      </c>
      <c r="IK98">
        <v>0.3318</v>
      </c>
      <c r="IL98">
        <v>-1.253408397979514</v>
      </c>
      <c r="IM98">
        <v>-0.001407418860664216</v>
      </c>
      <c r="IN98">
        <v>1.761737584914558E-06</v>
      </c>
      <c r="IO98">
        <v>-4.339940373715102E-10</v>
      </c>
      <c r="IP98">
        <v>0.01386544786166931</v>
      </c>
      <c r="IQ98">
        <v>0.003157371658100305</v>
      </c>
      <c r="IR98">
        <v>0.0004353711720169284</v>
      </c>
      <c r="IS98">
        <v>-1.853048844677345E-07</v>
      </c>
      <c r="IT98">
        <v>2</v>
      </c>
      <c r="IU98">
        <v>1968</v>
      </c>
      <c r="IV98">
        <v>1</v>
      </c>
      <c r="IW98">
        <v>26</v>
      </c>
      <c r="IX98">
        <v>200327</v>
      </c>
      <c r="IY98">
        <v>200327.2</v>
      </c>
      <c r="IZ98">
        <v>1.12915</v>
      </c>
      <c r="JA98">
        <v>2.6416</v>
      </c>
      <c r="JB98">
        <v>1.49658</v>
      </c>
      <c r="JC98">
        <v>2.34741</v>
      </c>
      <c r="JD98">
        <v>1.54907</v>
      </c>
      <c r="JE98">
        <v>2.44263</v>
      </c>
      <c r="JF98">
        <v>38.8211</v>
      </c>
      <c r="JG98">
        <v>24.0087</v>
      </c>
      <c r="JH98">
        <v>18</v>
      </c>
      <c r="JI98">
        <v>482.258</v>
      </c>
      <c r="JJ98">
        <v>491.393</v>
      </c>
      <c r="JK98">
        <v>30.7023</v>
      </c>
      <c r="JL98">
        <v>28.8553</v>
      </c>
      <c r="JM98">
        <v>30.0001</v>
      </c>
      <c r="JN98">
        <v>29.0798</v>
      </c>
      <c r="JO98">
        <v>29.0799</v>
      </c>
      <c r="JP98">
        <v>22.694</v>
      </c>
      <c r="JQ98">
        <v>6.67925</v>
      </c>
      <c r="JR98">
        <v>100</v>
      </c>
      <c r="JS98">
        <v>30.7022</v>
      </c>
      <c r="JT98">
        <v>420</v>
      </c>
      <c r="JU98">
        <v>23.3919</v>
      </c>
      <c r="JV98">
        <v>101.867</v>
      </c>
      <c r="JW98">
        <v>91.2174</v>
      </c>
    </row>
    <row r="99" spans="1:283">
      <c r="A99">
        <v>81</v>
      </c>
      <c r="B99">
        <v>1759009229</v>
      </c>
      <c r="C99">
        <v>1011.400000095367</v>
      </c>
      <c r="D99" t="s">
        <v>588</v>
      </c>
      <c r="E99" t="s">
        <v>589</v>
      </c>
      <c r="F99">
        <v>5</v>
      </c>
      <c r="G99" t="s">
        <v>549</v>
      </c>
      <c r="H99">
        <v>1759009226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3.93</v>
      </c>
      <c r="CZ99">
        <v>0.5</v>
      </c>
      <c r="DA99" t="s">
        <v>421</v>
      </c>
      <c r="DB99">
        <v>2</v>
      </c>
      <c r="DC99">
        <v>1759009226</v>
      </c>
      <c r="DD99">
        <v>422.0274444444444</v>
      </c>
      <c r="DE99">
        <v>420.0368888888889</v>
      </c>
      <c r="DF99">
        <v>24.07318888888889</v>
      </c>
      <c r="DG99">
        <v>23.34833333333333</v>
      </c>
      <c r="DH99">
        <v>423.5937777777779</v>
      </c>
      <c r="DI99">
        <v>23.74144444444444</v>
      </c>
      <c r="DJ99">
        <v>500.0824444444445</v>
      </c>
      <c r="DK99">
        <v>90.30617777777778</v>
      </c>
      <c r="DL99">
        <v>0.06521702222222221</v>
      </c>
      <c r="DM99">
        <v>30.31717777777778</v>
      </c>
      <c r="DN99">
        <v>29.99413333333333</v>
      </c>
      <c r="DO99">
        <v>999.9000000000001</v>
      </c>
      <c r="DP99">
        <v>0</v>
      </c>
      <c r="DQ99">
        <v>0</v>
      </c>
      <c r="DR99">
        <v>10014.37777777778</v>
      </c>
      <c r="DS99">
        <v>0</v>
      </c>
      <c r="DT99">
        <v>2.97499</v>
      </c>
      <c r="DU99">
        <v>1.990366666666667</v>
      </c>
      <c r="DV99">
        <v>432.4374444444445</v>
      </c>
      <c r="DW99">
        <v>430.0785555555556</v>
      </c>
      <c r="DX99">
        <v>0.7248664444444445</v>
      </c>
      <c r="DY99">
        <v>420.0368888888889</v>
      </c>
      <c r="DZ99">
        <v>23.34833333333333</v>
      </c>
      <c r="EA99">
        <v>2.173959999999999</v>
      </c>
      <c r="EB99">
        <v>2.1085</v>
      </c>
      <c r="EC99">
        <v>18.77167777777778</v>
      </c>
      <c r="ED99">
        <v>18.28354444444444</v>
      </c>
      <c r="EE99">
        <v>0.00500078</v>
      </c>
      <c r="EF99">
        <v>0</v>
      </c>
      <c r="EG99">
        <v>0</v>
      </c>
      <c r="EH99">
        <v>0</v>
      </c>
      <c r="EI99">
        <v>632.7888888888889</v>
      </c>
      <c r="EJ99">
        <v>0.00500078</v>
      </c>
      <c r="EK99">
        <v>-25.77777777777778</v>
      </c>
      <c r="EL99">
        <v>-1.788888888888889</v>
      </c>
      <c r="EM99">
        <v>35.24966666666666</v>
      </c>
      <c r="EN99">
        <v>38.45811111111111</v>
      </c>
      <c r="EO99">
        <v>36.61077777777777</v>
      </c>
      <c r="EP99">
        <v>38.72888888888889</v>
      </c>
      <c r="EQ99">
        <v>36.70811111111112</v>
      </c>
      <c r="ER99">
        <v>0</v>
      </c>
      <c r="ES99">
        <v>0</v>
      </c>
      <c r="ET99">
        <v>0</v>
      </c>
      <c r="EU99">
        <v>1759009223.9</v>
      </c>
      <c r="EV99">
        <v>0</v>
      </c>
      <c r="EW99">
        <v>627.7423076923077</v>
      </c>
      <c r="EX99">
        <v>12.57094019221682</v>
      </c>
      <c r="EY99">
        <v>-28.29059806947461</v>
      </c>
      <c r="EZ99">
        <v>-19.19615384615385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2.007994</v>
      </c>
      <c r="FP99">
        <v>-0.1423530956848084</v>
      </c>
      <c r="FQ99">
        <v>0.04396765906891111</v>
      </c>
      <c r="FR99">
        <v>1</v>
      </c>
      <c r="FS99">
        <v>628.9911764705881</v>
      </c>
      <c r="FT99">
        <v>-2.886172522697483</v>
      </c>
      <c r="FU99">
        <v>9.133177001751843</v>
      </c>
      <c r="FV99">
        <v>0</v>
      </c>
      <c r="FW99">
        <v>0.7376059500000001</v>
      </c>
      <c r="FX99">
        <v>-0.06668875046904434</v>
      </c>
      <c r="FY99">
        <v>0.008718452712350964</v>
      </c>
      <c r="FZ99">
        <v>1</v>
      </c>
      <c r="GA99">
        <v>2</v>
      </c>
      <c r="GB99">
        <v>3</v>
      </c>
      <c r="GC99" t="s">
        <v>423</v>
      </c>
      <c r="GD99">
        <v>3.10315</v>
      </c>
      <c r="GE99">
        <v>2.72312</v>
      </c>
      <c r="GF99">
        <v>0.0883907</v>
      </c>
      <c r="GG99">
        <v>0.0878697</v>
      </c>
      <c r="GH99">
        <v>0.1078</v>
      </c>
      <c r="GI99">
        <v>0.107004</v>
      </c>
      <c r="GJ99">
        <v>23809.2</v>
      </c>
      <c r="GK99">
        <v>21611.8</v>
      </c>
      <c r="GL99">
        <v>26681.1</v>
      </c>
      <c r="GM99">
        <v>23915</v>
      </c>
      <c r="GN99">
        <v>38086.6</v>
      </c>
      <c r="GO99">
        <v>31551.8</v>
      </c>
      <c r="GP99">
        <v>46590.2</v>
      </c>
      <c r="GQ99">
        <v>37816</v>
      </c>
      <c r="GR99">
        <v>1.86895</v>
      </c>
      <c r="GS99">
        <v>1.86115</v>
      </c>
      <c r="GT99">
        <v>0.07302309999999999</v>
      </c>
      <c r="GU99">
        <v>0</v>
      </c>
      <c r="GV99">
        <v>28.8061</v>
      </c>
      <c r="GW99">
        <v>999.9</v>
      </c>
      <c r="GX99">
        <v>46.6</v>
      </c>
      <c r="GY99">
        <v>32.3</v>
      </c>
      <c r="GZ99">
        <v>25.0623</v>
      </c>
      <c r="HA99">
        <v>60.5401</v>
      </c>
      <c r="HB99">
        <v>20.0721</v>
      </c>
      <c r="HC99">
        <v>1</v>
      </c>
      <c r="HD99">
        <v>0.121103</v>
      </c>
      <c r="HE99">
        <v>-1.35143</v>
      </c>
      <c r="HF99">
        <v>20.2905</v>
      </c>
      <c r="HG99">
        <v>5.22133</v>
      </c>
      <c r="HH99">
        <v>11.98</v>
      </c>
      <c r="HI99">
        <v>4.96515</v>
      </c>
      <c r="HJ99">
        <v>3.27598</v>
      </c>
      <c r="HK99">
        <v>9999</v>
      </c>
      <c r="HL99">
        <v>9999</v>
      </c>
      <c r="HM99">
        <v>9999</v>
      </c>
      <c r="HN99">
        <v>27.9</v>
      </c>
      <c r="HO99">
        <v>1.86432</v>
      </c>
      <c r="HP99">
        <v>1.86048</v>
      </c>
      <c r="HQ99">
        <v>1.85882</v>
      </c>
      <c r="HR99">
        <v>1.86012</v>
      </c>
      <c r="HS99">
        <v>1.8602</v>
      </c>
      <c r="HT99">
        <v>1.85873</v>
      </c>
      <c r="HU99">
        <v>1.85778</v>
      </c>
      <c r="HV99">
        <v>1.85272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-1.567</v>
      </c>
      <c r="IK99">
        <v>0.3319</v>
      </c>
      <c r="IL99">
        <v>-1.253408397979514</v>
      </c>
      <c r="IM99">
        <v>-0.001407418860664216</v>
      </c>
      <c r="IN99">
        <v>1.761737584914558E-06</v>
      </c>
      <c r="IO99">
        <v>-4.339940373715102E-10</v>
      </c>
      <c r="IP99">
        <v>0.01386544786166931</v>
      </c>
      <c r="IQ99">
        <v>0.003157371658100305</v>
      </c>
      <c r="IR99">
        <v>0.0004353711720169284</v>
      </c>
      <c r="IS99">
        <v>-1.853048844677345E-07</v>
      </c>
      <c r="IT99">
        <v>2</v>
      </c>
      <c r="IU99">
        <v>1968</v>
      </c>
      <c r="IV99">
        <v>1</v>
      </c>
      <c r="IW99">
        <v>26</v>
      </c>
      <c r="IX99">
        <v>200327.1</v>
      </c>
      <c r="IY99">
        <v>200327.3</v>
      </c>
      <c r="IZ99">
        <v>1.12793</v>
      </c>
      <c r="JA99">
        <v>2.64038</v>
      </c>
      <c r="JB99">
        <v>1.49658</v>
      </c>
      <c r="JC99">
        <v>2.34741</v>
      </c>
      <c r="JD99">
        <v>1.54907</v>
      </c>
      <c r="JE99">
        <v>2.39014</v>
      </c>
      <c r="JF99">
        <v>38.8211</v>
      </c>
      <c r="JG99">
        <v>24.0175</v>
      </c>
      <c r="JH99">
        <v>18</v>
      </c>
      <c r="JI99">
        <v>481.951</v>
      </c>
      <c r="JJ99">
        <v>491.621</v>
      </c>
      <c r="JK99">
        <v>30.7006</v>
      </c>
      <c r="JL99">
        <v>28.8541</v>
      </c>
      <c r="JM99">
        <v>30.0002</v>
      </c>
      <c r="JN99">
        <v>29.0797</v>
      </c>
      <c r="JO99">
        <v>29.0796</v>
      </c>
      <c r="JP99">
        <v>22.6919</v>
      </c>
      <c r="JQ99">
        <v>6.67925</v>
      </c>
      <c r="JR99">
        <v>100</v>
      </c>
      <c r="JS99">
        <v>30.7484</v>
      </c>
      <c r="JT99">
        <v>420</v>
      </c>
      <c r="JU99">
        <v>23.3919</v>
      </c>
      <c r="JV99">
        <v>101.867</v>
      </c>
      <c r="JW99">
        <v>91.21680000000001</v>
      </c>
    </row>
    <row r="100" spans="1:283">
      <c r="A100">
        <v>82</v>
      </c>
      <c r="B100">
        <v>1759009231</v>
      </c>
      <c r="C100">
        <v>1013.400000095367</v>
      </c>
      <c r="D100" t="s">
        <v>590</v>
      </c>
      <c r="E100" t="s">
        <v>591</v>
      </c>
      <c r="F100">
        <v>5</v>
      </c>
      <c r="G100" t="s">
        <v>549</v>
      </c>
      <c r="H100">
        <v>1759009228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3.93</v>
      </c>
      <c r="CZ100">
        <v>0.5</v>
      </c>
      <c r="DA100" t="s">
        <v>421</v>
      </c>
      <c r="DB100">
        <v>2</v>
      </c>
      <c r="DC100">
        <v>1759009228</v>
      </c>
      <c r="DD100">
        <v>422.0087777777778</v>
      </c>
      <c r="DE100">
        <v>420.0367777777778</v>
      </c>
      <c r="DF100">
        <v>24.0768</v>
      </c>
      <c r="DG100">
        <v>23.35684444444444</v>
      </c>
      <c r="DH100">
        <v>423.5751111111111</v>
      </c>
      <c r="DI100">
        <v>23.74498888888889</v>
      </c>
      <c r="DJ100">
        <v>500.0626666666667</v>
      </c>
      <c r="DK100">
        <v>90.3061888888889</v>
      </c>
      <c r="DL100">
        <v>0.06515460000000001</v>
      </c>
      <c r="DM100">
        <v>30.31521111111111</v>
      </c>
      <c r="DN100">
        <v>29.99262222222222</v>
      </c>
      <c r="DO100">
        <v>999.9000000000001</v>
      </c>
      <c r="DP100">
        <v>0</v>
      </c>
      <c r="DQ100">
        <v>0</v>
      </c>
      <c r="DR100">
        <v>10002.08888888889</v>
      </c>
      <c r="DS100">
        <v>0</v>
      </c>
      <c r="DT100">
        <v>2.97499</v>
      </c>
      <c r="DU100">
        <v>1.971717777777777</v>
      </c>
      <c r="DV100">
        <v>432.4197777777778</v>
      </c>
      <c r="DW100">
        <v>430.0823333333333</v>
      </c>
      <c r="DX100">
        <v>0.7199821111111111</v>
      </c>
      <c r="DY100">
        <v>420.0367777777778</v>
      </c>
      <c r="DZ100">
        <v>23.35684444444444</v>
      </c>
      <c r="EA100">
        <v>2.174285555555556</v>
      </c>
      <c r="EB100">
        <v>2.109267777777778</v>
      </c>
      <c r="EC100">
        <v>18.77408888888889</v>
      </c>
      <c r="ED100">
        <v>18.28935555555555</v>
      </c>
      <c r="EE100">
        <v>0.00500078</v>
      </c>
      <c r="EF100">
        <v>0</v>
      </c>
      <c r="EG100">
        <v>0</v>
      </c>
      <c r="EH100">
        <v>0</v>
      </c>
      <c r="EI100">
        <v>635.1555555555556</v>
      </c>
      <c r="EJ100">
        <v>0.00500078</v>
      </c>
      <c r="EK100">
        <v>-28.33333333333333</v>
      </c>
      <c r="EL100">
        <v>-2.044444444444444</v>
      </c>
      <c r="EM100">
        <v>35.215</v>
      </c>
      <c r="EN100">
        <v>38.43722222222222</v>
      </c>
      <c r="EO100">
        <v>36.58988888888889</v>
      </c>
      <c r="EP100">
        <v>38.72188888888889</v>
      </c>
      <c r="EQ100">
        <v>36.72200000000001</v>
      </c>
      <c r="ER100">
        <v>0</v>
      </c>
      <c r="ES100">
        <v>0</v>
      </c>
      <c r="ET100">
        <v>0</v>
      </c>
      <c r="EU100">
        <v>1759009225.7</v>
      </c>
      <c r="EV100">
        <v>0</v>
      </c>
      <c r="EW100">
        <v>629.792</v>
      </c>
      <c r="EX100">
        <v>32.56923077351014</v>
      </c>
      <c r="EY100">
        <v>-45.90769196167966</v>
      </c>
      <c r="EZ100">
        <v>-21.364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1.999459756097561</v>
      </c>
      <c r="FP100">
        <v>-0.1428986759581843</v>
      </c>
      <c r="FQ100">
        <v>0.04388262973687241</v>
      </c>
      <c r="FR100">
        <v>1</v>
      </c>
      <c r="FS100">
        <v>629.0852941176471</v>
      </c>
      <c r="FT100">
        <v>6.766997801987611</v>
      </c>
      <c r="FU100">
        <v>10.11879824162293</v>
      </c>
      <c r="FV100">
        <v>0</v>
      </c>
      <c r="FW100">
        <v>0.7361241219512196</v>
      </c>
      <c r="FX100">
        <v>-0.08313882229965013</v>
      </c>
      <c r="FY100">
        <v>0.009932966896923178</v>
      </c>
      <c r="FZ100">
        <v>1</v>
      </c>
      <c r="GA100">
        <v>2</v>
      </c>
      <c r="GB100">
        <v>3</v>
      </c>
      <c r="GC100" t="s">
        <v>423</v>
      </c>
      <c r="GD100">
        <v>3.1029</v>
      </c>
      <c r="GE100">
        <v>2.7233</v>
      </c>
      <c r="GF100">
        <v>0.0883854</v>
      </c>
      <c r="GG100">
        <v>0.087882</v>
      </c>
      <c r="GH100">
        <v>0.107814</v>
      </c>
      <c r="GI100">
        <v>0.107008</v>
      </c>
      <c r="GJ100">
        <v>23809.1</v>
      </c>
      <c r="GK100">
        <v>21611.5</v>
      </c>
      <c r="GL100">
        <v>26680.9</v>
      </c>
      <c r="GM100">
        <v>23915</v>
      </c>
      <c r="GN100">
        <v>38085.9</v>
      </c>
      <c r="GO100">
        <v>31551.7</v>
      </c>
      <c r="GP100">
        <v>46590.1</v>
      </c>
      <c r="GQ100">
        <v>37816</v>
      </c>
      <c r="GR100">
        <v>1.86878</v>
      </c>
      <c r="GS100">
        <v>1.8612</v>
      </c>
      <c r="GT100">
        <v>0.07261339999999999</v>
      </c>
      <c r="GU100">
        <v>0</v>
      </c>
      <c r="GV100">
        <v>28.8051</v>
      </c>
      <c r="GW100">
        <v>999.9</v>
      </c>
      <c r="GX100">
        <v>46.6</v>
      </c>
      <c r="GY100">
        <v>32.3</v>
      </c>
      <c r="GZ100">
        <v>25.0594</v>
      </c>
      <c r="HA100">
        <v>61.3901</v>
      </c>
      <c r="HB100">
        <v>20.1803</v>
      </c>
      <c r="HC100">
        <v>1</v>
      </c>
      <c r="HD100">
        <v>0.12112</v>
      </c>
      <c r="HE100">
        <v>-1.46228</v>
      </c>
      <c r="HF100">
        <v>20.2896</v>
      </c>
      <c r="HG100">
        <v>5.22118</v>
      </c>
      <c r="HH100">
        <v>11.98</v>
      </c>
      <c r="HI100">
        <v>4.96505</v>
      </c>
      <c r="HJ100">
        <v>3.27595</v>
      </c>
      <c r="HK100">
        <v>9999</v>
      </c>
      <c r="HL100">
        <v>9999</v>
      </c>
      <c r="HM100">
        <v>9999</v>
      </c>
      <c r="HN100">
        <v>27.9</v>
      </c>
      <c r="HO100">
        <v>1.86432</v>
      </c>
      <c r="HP100">
        <v>1.86049</v>
      </c>
      <c r="HQ100">
        <v>1.85883</v>
      </c>
      <c r="HR100">
        <v>1.86015</v>
      </c>
      <c r="HS100">
        <v>1.8602</v>
      </c>
      <c r="HT100">
        <v>1.85873</v>
      </c>
      <c r="HU100">
        <v>1.8578</v>
      </c>
      <c r="HV100">
        <v>1.85272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-1.567</v>
      </c>
      <c r="IK100">
        <v>0.332</v>
      </c>
      <c r="IL100">
        <v>-1.253408397979514</v>
      </c>
      <c r="IM100">
        <v>-0.001407418860664216</v>
      </c>
      <c r="IN100">
        <v>1.761737584914558E-06</v>
      </c>
      <c r="IO100">
        <v>-4.339940373715102E-10</v>
      </c>
      <c r="IP100">
        <v>0.01386544786166931</v>
      </c>
      <c r="IQ100">
        <v>0.003157371658100305</v>
      </c>
      <c r="IR100">
        <v>0.0004353711720169284</v>
      </c>
      <c r="IS100">
        <v>-1.853048844677345E-07</v>
      </c>
      <c r="IT100">
        <v>2</v>
      </c>
      <c r="IU100">
        <v>1968</v>
      </c>
      <c r="IV100">
        <v>1</v>
      </c>
      <c r="IW100">
        <v>26</v>
      </c>
      <c r="IX100">
        <v>200327.1</v>
      </c>
      <c r="IY100">
        <v>200327.3</v>
      </c>
      <c r="IZ100">
        <v>1.12793</v>
      </c>
      <c r="JA100">
        <v>2.62695</v>
      </c>
      <c r="JB100">
        <v>1.49658</v>
      </c>
      <c r="JC100">
        <v>2.34741</v>
      </c>
      <c r="JD100">
        <v>1.54907</v>
      </c>
      <c r="JE100">
        <v>2.47681</v>
      </c>
      <c r="JF100">
        <v>38.8211</v>
      </c>
      <c r="JG100">
        <v>24.0175</v>
      </c>
      <c r="JH100">
        <v>18</v>
      </c>
      <c r="JI100">
        <v>481.85</v>
      </c>
      <c r="JJ100">
        <v>491.644</v>
      </c>
      <c r="JK100">
        <v>30.7037</v>
      </c>
      <c r="JL100">
        <v>28.8529</v>
      </c>
      <c r="JM100">
        <v>30.0001</v>
      </c>
      <c r="JN100">
        <v>29.0797</v>
      </c>
      <c r="JO100">
        <v>29.0783</v>
      </c>
      <c r="JP100">
        <v>22.6899</v>
      </c>
      <c r="JQ100">
        <v>6.67925</v>
      </c>
      <c r="JR100">
        <v>100</v>
      </c>
      <c r="JS100">
        <v>30.7484</v>
      </c>
      <c r="JT100">
        <v>420</v>
      </c>
      <c r="JU100">
        <v>23.3919</v>
      </c>
      <c r="JV100">
        <v>101.866</v>
      </c>
      <c r="JW100">
        <v>91.21680000000001</v>
      </c>
    </row>
    <row r="101" spans="1:283">
      <c r="A101">
        <v>83</v>
      </c>
      <c r="B101">
        <v>1759009233</v>
      </c>
      <c r="C101">
        <v>1015.400000095367</v>
      </c>
      <c r="D101" t="s">
        <v>592</v>
      </c>
      <c r="E101" t="s">
        <v>593</v>
      </c>
      <c r="F101">
        <v>5</v>
      </c>
      <c r="G101" t="s">
        <v>549</v>
      </c>
      <c r="H101">
        <v>1759009230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3.93</v>
      </c>
      <c r="CZ101">
        <v>0.5</v>
      </c>
      <c r="DA101" t="s">
        <v>421</v>
      </c>
      <c r="DB101">
        <v>2</v>
      </c>
      <c r="DC101">
        <v>1759009230</v>
      </c>
      <c r="DD101">
        <v>421.995</v>
      </c>
      <c r="DE101">
        <v>420.0661111111111</v>
      </c>
      <c r="DF101">
        <v>24.08115555555555</v>
      </c>
      <c r="DG101">
        <v>23.36091111111111</v>
      </c>
      <c r="DH101">
        <v>423.5614444444444</v>
      </c>
      <c r="DI101">
        <v>23.74923333333333</v>
      </c>
      <c r="DJ101">
        <v>500.0081111111111</v>
      </c>
      <c r="DK101">
        <v>90.30603333333335</v>
      </c>
      <c r="DL101">
        <v>0.06525495555555555</v>
      </c>
      <c r="DM101">
        <v>30.31424444444444</v>
      </c>
      <c r="DN101">
        <v>29.98988888888889</v>
      </c>
      <c r="DO101">
        <v>999.9000000000001</v>
      </c>
      <c r="DP101">
        <v>0</v>
      </c>
      <c r="DQ101">
        <v>0</v>
      </c>
      <c r="DR101">
        <v>9991.177777777779</v>
      </c>
      <c r="DS101">
        <v>0</v>
      </c>
      <c r="DT101">
        <v>2.97499</v>
      </c>
      <c r="DU101">
        <v>1.928647777777778</v>
      </c>
      <c r="DV101">
        <v>432.4076666666667</v>
      </c>
      <c r="DW101">
        <v>430.1143333333333</v>
      </c>
      <c r="DX101">
        <v>0.7202591111111112</v>
      </c>
      <c r="DY101">
        <v>420.0661111111111</v>
      </c>
      <c r="DZ101">
        <v>23.36091111111111</v>
      </c>
      <c r="EA101">
        <v>2.174673333333333</v>
      </c>
      <c r="EB101">
        <v>2.109632222222222</v>
      </c>
      <c r="EC101">
        <v>18.77695555555555</v>
      </c>
      <c r="ED101">
        <v>18.2921</v>
      </c>
      <c r="EE101">
        <v>0.00500078</v>
      </c>
      <c r="EF101">
        <v>0</v>
      </c>
      <c r="EG101">
        <v>0</v>
      </c>
      <c r="EH101">
        <v>0</v>
      </c>
      <c r="EI101">
        <v>631.8444444444444</v>
      </c>
      <c r="EJ101">
        <v>0.00500078</v>
      </c>
      <c r="EK101">
        <v>-25.84444444444444</v>
      </c>
      <c r="EL101">
        <v>-1.966666666666667</v>
      </c>
      <c r="EM101">
        <v>35.19433333333333</v>
      </c>
      <c r="EN101">
        <v>38.41633333333333</v>
      </c>
      <c r="EO101">
        <v>36.58988888888889</v>
      </c>
      <c r="EP101">
        <v>38.72866666666667</v>
      </c>
      <c r="EQ101">
        <v>36.708</v>
      </c>
      <c r="ER101">
        <v>0</v>
      </c>
      <c r="ES101">
        <v>0</v>
      </c>
      <c r="ET101">
        <v>0</v>
      </c>
      <c r="EU101">
        <v>1759009227.5</v>
      </c>
      <c r="EV101">
        <v>0</v>
      </c>
      <c r="EW101">
        <v>629.8961538461538</v>
      </c>
      <c r="EX101">
        <v>31.23760678968399</v>
      </c>
      <c r="EY101">
        <v>-30.61196551469125</v>
      </c>
      <c r="EZ101">
        <v>-21.66153846153846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1.975068</v>
      </c>
      <c r="FP101">
        <v>-0.2112337711069447</v>
      </c>
      <c r="FQ101">
        <v>0.05231985838092453</v>
      </c>
      <c r="FR101">
        <v>1</v>
      </c>
      <c r="FS101">
        <v>628.9470588235295</v>
      </c>
      <c r="FT101">
        <v>25.72650873358584</v>
      </c>
      <c r="FU101">
        <v>9.741066353455468</v>
      </c>
      <c r="FV101">
        <v>0</v>
      </c>
      <c r="FW101">
        <v>0.733343375</v>
      </c>
      <c r="FX101">
        <v>-0.09714309568480264</v>
      </c>
      <c r="FY101">
        <v>0.01061919691569824</v>
      </c>
      <c r="FZ101">
        <v>1</v>
      </c>
      <c r="GA101">
        <v>2</v>
      </c>
      <c r="GB101">
        <v>3</v>
      </c>
      <c r="GC101" t="s">
        <v>423</v>
      </c>
      <c r="GD101">
        <v>3.10299</v>
      </c>
      <c r="GE101">
        <v>2.72371</v>
      </c>
      <c r="GF101">
        <v>0.08838269999999999</v>
      </c>
      <c r="GG101">
        <v>0.08787490000000001</v>
      </c>
      <c r="GH101">
        <v>0.107826</v>
      </c>
      <c r="GI101">
        <v>0.107</v>
      </c>
      <c r="GJ101">
        <v>23809.1</v>
      </c>
      <c r="GK101">
        <v>21611.8</v>
      </c>
      <c r="GL101">
        <v>26680.9</v>
      </c>
      <c r="GM101">
        <v>23915.1</v>
      </c>
      <c r="GN101">
        <v>38085.3</v>
      </c>
      <c r="GO101">
        <v>31552</v>
      </c>
      <c r="GP101">
        <v>46590</v>
      </c>
      <c r="GQ101">
        <v>37816</v>
      </c>
      <c r="GR101">
        <v>1.86913</v>
      </c>
      <c r="GS101">
        <v>1.8612</v>
      </c>
      <c r="GT101">
        <v>0.07235999999999999</v>
      </c>
      <c r="GU101">
        <v>0</v>
      </c>
      <c r="GV101">
        <v>28.8038</v>
      </c>
      <c r="GW101">
        <v>999.9</v>
      </c>
      <c r="GX101">
        <v>46.6</v>
      </c>
      <c r="GY101">
        <v>32.3</v>
      </c>
      <c r="GZ101">
        <v>25.0641</v>
      </c>
      <c r="HA101">
        <v>60.7701</v>
      </c>
      <c r="HB101">
        <v>20.0521</v>
      </c>
      <c r="HC101">
        <v>1</v>
      </c>
      <c r="HD101">
        <v>0.121321</v>
      </c>
      <c r="HE101">
        <v>-1.53683</v>
      </c>
      <c r="HF101">
        <v>20.2888</v>
      </c>
      <c r="HG101">
        <v>5.22118</v>
      </c>
      <c r="HH101">
        <v>11.98</v>
      </c>
      <c r="HI101">
        <v>4.96525</v>
      </c>
      <c r="HJ101">
        <v>3.27598</v>
      </c>
      <c r="HK101">
        <v>9999</v>
      </c>
      <c r="HL101">
        <v>9999</v>
      </c>
      <c r="HM101">
        <v>9999</v>
      </c>
      <c r="HN101">
        <v>27.9</v>
      </c>
      <c r="HO101">
        <v>1.86432</v>
      </c>
      <c r="HP101">
        <v>1.8605</v>
      </c>
      <c r="HQ101">
        <v>1.85883</v>
      </c>
      <c r="HR101">
        <v>1.86017</v>
      </c>
      <c r="HS101">
        <v>1.8602</v>
      </c>
      <c r="HT101">
        <v>1.85876</v>
      </c>
      <c r="HU101">
        <v>1.85781</v>
      </c>
      <c r="HV101">
        <v>1.85272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-1.566</v>
      </c>
      <c r="IK101">
        <v>0.3321</v>
      </c>
      <c r="IL101">
        <v>-1.253408397979514</v>
      </c>
      <c r="IM101">
        <v>-0.001407418860664216</v>
      </c>
      <c r="IN101">
        <v>1.761737584914558E-06</v>
      </c>
      <c r="IO101">
        <v>-4.339940373715102E-10</v>
      </c>
      <c r="IP101">
        <v>0.01386544786166931</v>
      </c>
      <c r="IQ101">
        <v>0.003157371658100305</v>
      </c>
      <c r="IR101">
        <v>0.0004353711720169284</v>
      </c>
      <c r="IS101">
        <v>-1.853048844677345E-07</v>
      </c>
      <c r="IT101">
        <v>2</v>
      </c>
      <c r="IU101">
        <v>1968</v>
      </c>
      <c r="IV101">
        <v>1</v>
      </c>
      <c r="IW101">
        <v>26</v>
      </c>
      <c r="IX101">
        <v>200327.1</v>
      </c>
      <c r="IY101">
        <v>200327.3</v>
      </c>
      <c r="IZ101">
        <v>1.12915</v>
      </c>
      <c r="JA101">
        <v>2.6355</v>
      </c>
      <c r="JB101">
        <v>1.49658</v>
      </c>
      <c r="JC101">
        <v>2.34741</v>
      </c>
      <c r="JD101">
        <v>1.54907</v>
      </c>
      <c r="JE101">
        <v>2.50366</v>
      </c>
      <c r="JF101">
        <v>38.8211</v>
      </c>
      <c r="JG101">
        <v>24.0175</v>
      </c>
      <c r="JH101">
        <v>18</v>
      </c>
      <c r="JI101">
        <v>482.053</v>
      </c>
      <c r="JJ101">
        <v>491.636</v>
      </c>
      <c r="JK101">
        <v>30.7203</v>
      </c>
      <c r="JL101">
        <v>28.8528</v>
      </c>
      <c r="JM101">
        <v>30.0002</v>
      </c>
      <c r="JN101">
        <v>29.0797</v>
      </c>
      <c r="JO101">
        <v>29.0775</v>
      </c>
      <c r="JP101">
        <v>22.693</v>
      </c>
      <c r="JQ101">
        <v>6.67925</v>
      </c>
      <c r="JR101">
        <v>100</v>
      </c>
      <c r="JS101">
        <v>30.7484</v>
      </c>
      <c r="JT101">
        <v>420</v>
      </c>
      <c r="JU101">
        <v>23.3919</v>
      </c>
      <c r="JV101">
        <v>101.866</v>
      </c>
      <c r="JW101">
        <v>91.217</v>
      </c>
    </row>
    <row r="102" spans="1:283">
      <c r="A102">
        <v>84</v>
      </c>
      <c r="B102">
        <v>1759009235</v>
      </c>
      <c r="C102">
        <v>1017.400000095367</v>
      </c>
      <c r="D102" t="s">
        <v>594</v>
      </c>
      <c r="E102" t="s">
        <v>595</v>
      </c>
      <c r="F102">
        <v>5</v>
      </c>
      <c r="G102" t="s">
        <v>549</v>
      </c>
      <c r="H102">
        <v>1759009232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3.93</v>
      </c>
      <c r="CZ102">
        <v>0.5</v>
      </c>
      <c r="DA102" t="s">
        <v>421</v>
      </c>
      <c r="DB102">
        <v>2</v>
      </c>
      <c r="DC102">
        <v>1759009232</v>
      </c>
      <c r="DD102">
        <v>421.9894444444444</v>
      </c>
      <c r="DE102">
        <v>420.0645555555556</v>
      </c>
      <c r="DF102">
        <v>24.08531111111111</v>
      </c>
      <c r="DG102">
        <v>23.36176666666667</v>
      </c>
      <c r="DH102">
        <v>423.556</v>
      </c>
      <c r="DI102">
        <v>23.7533</v>
      </c>
      <c r="DJ102">
        <v>499.9631111111112</v>
      </c>
      <c r="DK102">
        <v>90.30513333333334</v>
      </c>
      <c r="DL102">
        <v>0.06543444444444445</v>
      </c>
      <c r="DM102">
        <v>30.31394444444444</v>
      </c>
      <c r="DN102">
        <v>29.98718888888889</v>
      </c>
      <c r="DO102">
        <v>999.9000000000001</v>
      </c>
      <c r="DP102">
        <v>0</v>
      </c>
      <c r="DQ102">
        <v>0</v>
      </c>
      <c r="DR102">
        <v>9993.955555555556</v>
      </c>
      <c r="DS102">
        <v>0</v>
      </c>
      <c r="DT102">
        <v>2.97499</v>
      </c>
      <c r="DU102">
        <v>1.924795555555556</v>
      </c>
      <c r="DV102">
        <v>432.4037777777778</v>
      </c>
      <c r="DW102">
        <v>430.113</v>
      </c>
      <c r="DX102">
        <v>0.7235695555555556</v>
      </c>
      <c r="DY102">
        <v>420.0645555555556</v>
      </c>
      <c r="DZ102">
        <v>23.36176666666667</v>
      </c>
      <c r="EA102">
        <v>2.175026666666667</v>
      </c>
      <c r="EB102">
        <v>2.109686666666667</v>
      </c>
      <c r="EC102">
        <v>18.77957777777778</v>
      </c>
      <c r="ED102">
        <v>18.29251111111111</v>
      </c>
      <c r="EE102">
        <v>0.00500078</v>
      </c>
      <c r="EF102">
        <v>0</v>
      </c>
      <c r="EG102">
        <v>0</v>
      </c>
      <c r="EH102">
        <v>0</v>
      </c>
      <c r="EI102">
        <v>631.088888888889</v>
      </c>
      <c r="EJ102">
        <v>0.00500078</v>
      </c>
      <c r="EK102">
        <v>-24.47777777777777</v>
      </c>
      <c r="EL102">
        <v>-2.111111111111111</v>
      </c>
      <c r="EM102">
        <v>35.19433333333333</v>
      </c>
      <c r="EN102">
        <v>38.41633333333333</v>
      </c>
      <c r="EO102">
        <v>36.52755555555555</v>
      </c>
      <c r="EP102">
        <v>38.68711111111111</v>
      </c>
      <c r="EQ102">
        <v>36.73588888888889</v>
      </c>
      <c r="ER102">
        <v>0</v>
      </c>
      <c r="ES102">
        <v>0</v>
      </c>
      <c r="ET102">
        <v>0</v>
      </c>
      <c r="EU102">
        <v>1759009229.9</v>
      </c>
      <c r="EV102">
        <v>0</v>
      </c>
      <c r="EW102">
        <v>628.7730769230769</v>
      </c>
      <c r="EX102">
        <v>39.69572666447331</v>
      </c>
      <c r="EY102">
        <v>-39.36410246808722</v>
      </c>
      <c r="EZ102">
        <v>-20.88461538461539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1.972458292682927</v>
      </c>
      <c r="FP102">
        <v>-0.1919096864111432</v>
      </c>
      <c r="FQ102">
        <v>0.05266897549802821</v>
      </c>
      <c r="FR102">
        <v>1</v>
      </c>
      <c r="FS102">
        <v>629.1058823529412</v>
      </c>
      <c r="FT102">
        <v>20.50420167695902</v>
      </c>
      <c r="FU102">
        <v>9.703787652751302</v>
      </c>
      <c r="FV102">
        <v>0</v>
      </c>
      <c r="FW102">
        <v>0.7324561951219511</v>
      </c>
      <c r="FX102">
        <v>-0.08888849477351969</v>
      </c>
      <c r="FY102">
        <v>0.01037419441766858</v>
      </c>
      <c r="FZ102">
        <v>1</v>
      </c>
      <c r="GA102">
        <v>2</v>
      </c>
      <c r="GB102">
        <v>3</v>
      </c>
      <c r="GC102" t="s">
        <v>423</v>
      </c>
      <c r="GD102">
        <v>3.10316</v>
      </c>
      <c r="GE102">
        <v>2.72382</v>
      </c>
      <c r="GF102">
        <v>0.0883859</v>
      </c>
      <c r="GG102">
        <v>0.0878616</v>
      </c>
      <c r="GH102">
        <v>0.107833</v>
      </c>
      <c r="GI102">
        <v>0.106996</v>
      </c>
      <c r="GJ102">
        <v>23809.1</v>
      </c>
      <c r="GK102">
        <v>21612</v>
      </c>
      <c r="GL102">
        <v>26681</v>
      </c>
      <c r="GM102">
        <v>23915</v>
      </c>
      <c r="GN102">
        <v>38085</v>
      </c>
      <c r="GO102">
        <v>31552.1</v>
      </c>
      <c r="GP102">
        <v>46590</v>
      </c>
      <c r="GQ102">
        <v>37816</v>
      </c>
      <c r="GR102">
        <v>1.86915</v>
      </c>
      <c r="GS102">
        <v>1.86117</v>
      </c>
      <c r="GT102">
        <v>0.07247919999999999</v>
      </c>
      <c r="GU102">
        <v>0</v>
      </c>
      <c r="GV102">
        <v>28.8036</v>
      </c>
      <c r="GW102">
        <v>999.9</v>
      </c>
      <c r="GX102">
        <v>46.6</v>
      </c>
      <c r="GY102">
        <v>32.3</v>
      </c>
      <c r="GZ102">
        <v>25.0647</v>
      </c>
      <c r="HA102">
        <v>61.1101</v>
      </c>
      <c r="HB102">
        <v>19.9439</v>
      </c>
      <c r="HC102">
        <v>1</v>
      </c>
      <c r="HD102">
        <v>0.121481</v>
      </c>
      <c r="HE102">
        <v>-1.49722</v>
      </c>
      <c r="HF102">
        <v>20.2892</v>
      </c>
      <c r="HG102">
        <v>5.22148</v>
      </c>
      <c r="HH102">
        <v>11.98</v>
      </c>
      <c r="HI102">
        <v>4.9652</v>
      </c>
      <c r="HJ102">
        <v>3.27598</v>
      </c>
      <c r="HK102">
        <v>9999</v>
      </c>
      <c r="HL102">
        <v>9999</v>
      </c>
      <c r="HM102">
        <v>9999</v>
      </c>
      <c r="HN102">
        <v>27.9</v>
      </c>
      <c r="HO102">
        <v>1.86432</v>
      </c>
      <c r="HP102">
        <v>1.86049</v>
      </c>
      <c r="HQ102">
        <v>1.85883</v>
      </c>
      <c r="HR102">
        <v>1.86015</v>
      </c>
      <c r="HS102">
        <v>1.8602</v>
      </c>
      <c r="HT102">
        <v>1.85879</v>
      </c>
      <c r="HU102">
        <v>1.85782</v>
      </c>
      <c r="HV102">
        <v>1.85272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-1.567</v>
      </c>
      <c r="IK102">
        <v>0.3321</v>
      </c>
      <c r="IL102">
        <v>-1.253408397979514</v>
      </c>
      <c r="IM102">
        <v>-0.001407418860664216</v>
      </c>
      <c r="IN102">
        <v>1.761737584914558E-06</v>
      </c>
      <c r="IO102">
        <v>-4.339940373715102E-10</v>
      </c>
      <c r="IP102">
        <v>0.01386544786166931</v>
      </c>
      <c r="IQ102">
        <v>0.003157371658100305</v>
      </c>
      <c r="IR102">
        <v>0.0004353711720169284</v>
      </c>
      <c r="IS102">
        <v>-1.853048844677345E-07</v>
      </c>
      <c r="IT102">
        <v>2</v>
      </c>
      <c r="IU102">
        <v>1968</v>
      </c>
      <c r="IV102">
        <v>1</v>
      </c>
      <c r="IW102">
        <v>26</v>
      </c>
      <c r="IX102">
        <v>200327.2</v>
      </c>
      <c r="IY102">
        <v>200327.4</v>
      </c>
      <c r="IZ102">
        <v>1.12915</v>
      </c>
      <c r="JA102">
        <v>2.64648</v>
      </c>
      <c r="JB102">
        <v>1.49658</v>
      </c>
      <c r="JC102">
        <v>2.34741</v>
      </c>
      <c r="JD102">
        <v>1.54907</v>
      </c>
      <c r="JE102">
        <v>2.41455</v>
      </c>
      <c r="JF102">
        <v>38.8211</v>
      </c>
      <c r="JG102">
        <v>24.0087</v>
      </c>
      <c r="JH102">
        <v>18</v>
      </c>
      <c r="JI102">
        <v>482.068</v>
      </c>
      <c r="JJ102">
        <v>491.619</v>
      </c>
      <c r="JK102">
        <v>30.739</v>
      </c>
      <c r="JL102">
        <v>28.8528</v>
      </c>
      <c r="JM102">
        <v>30.0001</v>
      </c>
      <c r="JN102">
        <v>29.0797</v>
      </c>
      <c r="JO102">
        <v>29.0775</v>
      </c>
      <c r="JP102">
        <v>22.6905</v>
      </c>
      <c r="JQ102">
        <v>6.67925</v>
      </c>
      <c r="JR102">
        <v>100</v>
      </c>
      <c r="JS102">
        <v>30.7575</v>
      </c>
      <c r="JT102">
        <v>420</v>
      </c>
      <c r="JU102">
        <v>23.3919</v>
      </c>
      <c r="JV102">
        <v>101.866</v>
      </c>
      <c r="JW102">
        <v>91.21680000000001</v>
      </c>
    </row>
    <row r="103" spans="1:283">
      <c r="A103">
        <v>85</v>
      </c>
      <c r="B103">
        <v>1759009237</v>
      </c>
      <c r="C103">
        <v>1019.400000095367</v>
      </c>
      <c r="D103" t="s">
        <v>596</v>
      </c>
      <c r="E103" t="s">
        <v>597</v>
      </c>
      <c r="F103">
        <v>5</v>
      </c>
      <c r="G103" t="s">
        <v>549</v>
      </c>
      <c r="H103">
        <v>1759009234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3.93</v>
      </c>
      <c r="CZ103">
        <v>0.5</v>
      </c>
      <c r="DA103" t="s">
        <v>421</v>
      </c>
      <c r="DB103">
        <v>2</v>
      </c>
      <c r="DC103">
        <v>1759009234</v>
      </c>
      <c r="DD103">
        <v>421.9942222222222</v>
      </c>
      <c r="DE103">
        <v>420.0303333333333</v>
      </c>
      <c r="DF103">
        <v>24.0889</v>
      </c>
      <c r="DG103">
        <v>23.3616</v>
      </c>
      <c r="DH103">
        <v>423.5607777777777</v>
      </c>
      <c r="DI103">
        <v>23.7568</v>
      </c>
      <c r="DJ103">
        <v>499.9631111111111</v>
      </c>
      <c r="DK103">
        <v>90.30332222222222</v>
      </c>
      <c r="DL103">
        <v>0.06543454444444444</v>
      </c>
      <c r="DM103">
        <v>30.31327777777778</v>
      </c>
      <c r="DN103">
        <v>29.98464444444445</v>
      </c>
      <c r="DO103">
        <v>999.9000000000001</v>
      </c>
      <c r="DP103">
        <v>0</v>
      </c>
      <c r="DQ103">
        <v>0</v>
      </c>
      <c r="DR103">
        <v>10011.86666666667</v>
      </c>
      <c r="DS103">
        <v>0</v>
      </c>
      <c r="DT103">
        <v>2.97499</v>
      </c>
      <c r="DU103">
        <v>1.963915555555555</v>
      </c>
      <c r="DV103">
        <v>432.4103333333334</v>
      </c>
      <c r="DW103">
        <v>430.0776666666666</v>
      </c>
      <c r="DX103">
        <v>0.7273162222222223</v>
      </c>
      <c r="DY103">
        <v>420.0303333333333</v>
      </c>
      <c r="DZ103">
        <v>23.3616</v>
      </c>
      <c r="EA103">
        <v>2.175307777777777</v>
      </c>
      <c r="EB103">
        <v>2.10963</v>
      </c>
      <c r="EC103">
        <v>18.78162222222222</v>
      </c>
      <c r="ED103">
        <v>18.29207777777778</v>
      </c>
      <c r="EE103">
        <v>0.00500078</v>
      </c>
      <c r="EF103">
        <v>0</v>
      </c>
      <c r="EG103">
        <v>0</v>
      </c>
      <c r="EH103">
        <v>0</v>
      </c>
      <c r="EI103">
        <v>629.5666666666667</v>
      </c>
      <c r="EJ103">
        <v>0.00500078</v>
      </c>
      <c r="EK103">
        <v>-22.05555555555555</v>
      </c>
      <c r="EL103">
        <v>-1.788888888888889</v>
      </c>
      <c r="EM103">
        <v>35.20133333333334</v>
      </c>
      <c r="EN103">
        <v>38.40255555555555</v>
      </c>
      <c r="EO103">
        <v>36.52755555555555</v>
      </c>
      <c r="EP103">
        <v>38.66644444444444</v>
      </c>
      <c r="EQ103">
        <v>36.84700000000001</v>
      </c>
      <c r="ER103">
        <v>0</v>
      </c>
      <c r="ES103">
        <v>0</v>
      </c>
      <c r="ET103">
        <v>0</v>
      </c>
      <c r="EU103">
        <v>1759009231.7</v>
      </c>
      <c r="EV103">
        <v>0</v>
      </c>
      <c r="EW103">
        <v>631.328</v>
      </c>
      <c r="EX103">
        <v>5.861538413242789</v>
      </c>
      <c r="EY103">
        <v>1.153846419774565</v>
      </c>
      <c r="EZ103">
        <v>-23.116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1.982519</v>
      </c>
      <c r="FP103">
        <v>-0.1879560225140725</v>
      </c>
      <c r="FQ103">
        <v>0.05406984445141302</v>
      </c>
      <c r="FR103">
        <v>1</v>
      </c>
      <c r="FS103">
        <v>629.8352941176471</v>
      </c>
      <c r="FT103">
        <v>14.12987002029544</v>
      </c>
      <c r="FU103">
        <v>9.947032733816275</v>
      </c>
      <c r="FV103">
        <v>0</v>
      </c>
      <c r="FW103">
        <v>0.730688525</v>
      </c>
      <c r="FX103">
        <v>-0.06961480300187822</v>
      </c>
      <c r="FY103">
        <v>0.00965805013185244</v>
      </c>
      <c r="FZ103">
        <v>1</v>
      </c>
      <c r="GA103">
        <v>2</v>
      </c>
      <c r="GB103">
        <v>3</v>
      </c>
      <c r="GC103" t="s">
        <v>423</v>
      </c>
      <c r="GD103">
        <v>3.10328</v>
      </c>
      <c r="GE103">
        <v>2.72334</v>
      </c>
      <c r="GF103">
        <v>0.0883876</v>
      </c>
      <c r="GG103">
        <v>0.0878612</v>
      </c>
      <c r="GH103">
        <v>0.107839</v>
      </c>
      <c r="GI103">
        <v>0.106997</v>
      </c>
      <c r="GJ103">
        <v>23809.2</v>
      </c>
      <c r="GK103">
        <v>21611.9</v>
      </c>
      <c r="GL103">
        <v>26681.1</v>
      </c>
      <c r="GM103">
        <v>23914.8</v>
      </c>
      <c r="GN103">
        <v>38084.8</v>
      </c>
      <c r="GO103">
        <v>31552</v>
      </c>
      <c r="GP103">
        <v>46590</v>
      </c>
      <c r="GQ103">
        <v>37815.9</v>
      </c>
      <c r="GR103">
        <v>1.86945</v>
      </c>
      <c r="GS103">
        <v>1.86077</v>
      </c>
      <c r="GT103">
        <v>0.07235999999999999</v>
      </c>
      <c r="GU103">
        <v>0</v>
      </c>
      <c r="GV103">
        <v>28.8036</v>
      </c>
      <c r="GW103">
        <v>999.9</v>
      </c>
      <c r="GX103">
        <v>46.6</v>
      </c>
      <c r="GY103">
        <v>32.3</v>
      </c>
      <c r="GZ103">
        <v>25.0643</v>
      </c>
      <c r="HA103">
        <v>60.8201</v>
      </c>
      <c r="HB103">
        <v>20.0921</v>
      </c>
      <c r="HC103">
        <v>1</v>
      </c>
      <c r="HD103">
        <v>0.121148</v>
      </c>
      <c r="HE103">
        <v>-1.486</v>
      </c>
      <c r="HF103">
        <v>20.2893</v>
      </c>
      <c r="HG103">
        <v>5.22133</v>
      </c>
      <c r="HH103">
        <v>11.98</v>
      </c>
      <c r="HI103">
        <v>4.96505</v>
      </c>
      <c r="HJ103">
        <v>3.27595</v>
      </c>
      <c r="HK103">
        <v>9999</v>
      </c>
      <c r="HL103">
        <v>9999</v>
      </c>
      <c r="HM103">
        <v>9999</v>
      </c>
      <c r="HN103">
        <v>27.9</v>
      </c>
      <c r="HO103">
        <v>1.86432</v>
      </c>
      <c r="HP103">
        <v>1.86049</v>
      </c>
      <c r="HQ103">
        <v>1.85883</v>
      </c>
      <c r="HR103">
        <v>1.86013</v>
      </c>
      <c r="HS103">
        <v>1.8602</v>
      </c>
      <c r="HT103">
        <v>1.85879</v>
      </c>
      <c r="HU103">
        <v>1.85782</v>
      </c>
      <c r="HV103">
        <v>1.85272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-1.566</v>
      </c>
      <c r="IK103">
        <v>0.3322</v>
      </c>
      <c r="IL103">
        <v>-1.253408397979514</v>
      </c>
      <c r="IM103">
        <v>-0.001407418860664216</v>
      </c>
      <c r="IN103">
        <v>1.761737584914558E-06</v>
      </c>
      <c r="IO103">
        <v>-4.339940373715102E-10</v>
      </c>
      <c r="IP103">
        <v>0.01386544786166931</v>
      </c>
      <c r="IQ103">
        <v>0.003157371658100305</v>
      </c>
      <c r="IR103">
        <v>0.0004353711720169284</v>
      </c>
      <c r="IS103">
        <v>-1.853048844677345E-07</v>
      </c>
      <c r="IT103">
        <v>2</v>
      </c>
      <c r="IU103">
        <v>1968</v>
      </c>
      <c r="IV103">
        <v>1</v>
      </c>
      <c r="IW103">
        <v>26</v>
      </c>
      <c r="IX103">
        <v>200327.2</v>
      </c>
      <c r="IY103">
        <v>200327.4</v>
      </c>
      <c r="IZ103">
        <v>1.12793</v>
      </c>
      <c r="JA103">
        <v>2.63184</v>
      </c>
      <c r="JB103">
        <v>1.49658</v>
      </c>
      <c r="JC103">
        <v>2.34863</v>
      </c>
      <c r="JD103">
        <v>1.54907</v>
      </c>
      <c r="JE103">
        <v>2.45605</v>
      </c>
      <c r="JF103">
        <v>38.8211</v>
      </c>
      <c r="JG103">
        <v>24.0175</v>
      </c>
      <c r="JH103">
        <v>18</v>
      </c>
      <c r="JI103">
        <v>482.242</v>
      </c>
      <c r="JJ103">
        <v>491.356</v>
      </c>
      <c r="JK103">
        <v>30.7493</v>
      </c>
      <c r="JL103">
        <v>28.8528</v>
      </c>
      <c r="JM103">
        <v>30</v>
      </c>
      <c r="JN103">
        <v>29.0797</v>
      </c>
      <c r="JO103">
        <v>29.0775</v>
      </c>
      <c r="JP103">
        <v>22.6914</v>
      </c>
      <c r="JQ103">
        <v>6.67925</v>
      </c>
      <c r="JR103">
        <v>100</v>
      </c>
      <c r="JS103">
        <v>30.7575</v>
      </c>
      <c r="JT103">
        <v>420</v>
      </c>
      <c r="JU103">
        <v>23.3919</v>
      </c>
      <c r="JV103">
        <v>101.866</v>
      </c>
      <c r="JW103">
        <v>91.21639999999999</v>
      </c>
    </row>
    <row r="104" spans="1:283">
      <c r="A104">
        <v>86</v>
      </c>
      <c r="B104">
        <v>1759009239</v>
      </c>
      <c r="C104">
        <v>1021.400000095367</v>
      </c>
      <c r="D104" t="s">
        <v>598</v>
      </c>
      <c r="E104" t="s">
        <v>599</v>
      </c>
      <c r="F104">
        <v>5</v>
      </c>
      <c r="G104" t="s">
        <v>549</v>
      </c>
      <c r="H104">
        <v>1759009236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3.93</v>
      </c>
      <c r="CZ104">
        <v>0.5</v>
      </c>
      <c r="DA104" t="s">
        <v>421</v>
      </c>
      <c r="DB104">
        <v>2</v>
      </c>
      <c r="DC104">
        <v>1759009236</v>
      </c>
      <c r="DD104">
        <v>422.0154444444444</v>
      </c>
      <c r="DE104">
        <v>419.987888888889</v>
      </c>
      <c r="DF104">
        <v>24.09212222222222</v>
      </c>
      <c r="DG104">
        <v>23.36157777777778</v>
      </c>
      <c r="DH104">
        <v>423.5817777777778</v>
      </c>
      <c r="DI104">
        <v>23.75995555555555</v>
      </c>
      <c r="DJ104">
        <v>500.0428888888889</v>
      </c>
      <c r="DK104">
        <v>90.30141111111111</v>
      </c>
      <c r="DL104">
        <v>0.06525515555555556</v>
      </c>
      <c r="DM104">
        <v>30.31164444444444</v>
      </c>
      <c r="DN104">
        <v>29.98266666666667</v>
      </c>
      <c r="DO104">
        <v>999.9000000000001</v>
      </c>
      <c r="DP104">
        <v>0</v>
      </c>
      <c r="DQ104">
        <v>0</v>
      </c>
      <c r="DR104">
        <v>10020.62222222222</v>
      </c>
      <c r="DS104">
        <v>0</v>
      </c>
      <c r="DT104">
        <v>2.97499</v>
      </c>
      <c r="DU104">
        <v>2.027534444444444</v>
      </c>
      <c r="DV104">
        <v>432.4334444444444</v>
      </c>
      <c r="DW104">
        <v>430.034</v>
      </c>
      <c r="DX104">
        <v>0.7305594444444444</v>
      </c>
      <c r="DY104">
        <v>419.987888888889</v>
      </c>
      <c r="DZ104">
        <v>23.36157777777778</v>
      </c>
      <c r="EA104">
        <v>2.175553333333334</v>
      </c>
      <c r="EB104">
        <v>2.109583333333334</v>
      </c>
      <c r="EC104">
        <v>18.78343333333333</v>
      </c>
      <c r="ED104">
        <v>18.29171111111111</v>
      </c>
      <c r="EE104">
        <v>0.00500078</v>
      </c>
      <c r="EF104">
        <v>0</v>
      </c>
      <c r="EG104">
        <v>0</v>
      </c>
      <c r="EH104">
        <v>0</v>
      </c>
      <c r="EI104">
        <v>630.4444444444445</v>
      </c>
      <c r="EJ104">
        <v>0.00500078</v>
      </c>
      <c r="EK104">
        <v>-20.91111111111111</v>
      </c>
      <c r="EL104">
        <v>-1.444444444444444</v>
      </c>
      <c r="EM104">
        <v>35.18733333333333</v>
      </c>
      <c r="EN104">
        <v>38.39555555555555</v>
      </c>
      <c r="EO104">
        <v>36.49988888888889</v>
      </c>
      <c r="EP104">
        <v>38.63177777777778</v>
      </c>
      <c r="EQ104">
        <v>37.03455555555556</v>
      </c>
      <c r="ER104">
        <v>0</v>
      </c>
      <c r="ES104">
        <v>0</v>
      </c>
      <c r="ET104">
        <v>0</v>
      </c>
      <c r="EU104">
        <v>1759009233.5</v>
      </c>
      <c r="EV104">
        <v>0</v>
      </c>
      <c r="EW104">
        <v>631.5269230769231</v>
      </c>
      <c r="EX104">
        <v>5.295726278108806</v>
      </c>
      <c r="EY104">
        <v>22.41367539676519</v>
      </c>
      <c r="EZ104">
        <v>-23.13076923076924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1.987945609756098</v>
      </c>
      <c r="FP104">
        <v>-0.125194494773518</v>
      </c>
      <c r="FQ104">
        <v>0.05527868640777981</v>
      </c>
      <c r="FR104">
        <v>1</v>
      </c>
      <c r="FS104">
        <v>630.3911764705882</v>
      </c>
      <c r="FT104">
        <v>15.62872409956572</v>
      </c>
      <c r="FU104">
        <v>9.878061480671041</v>
      </c>
      <c r="FV104">
        <v>0</v>
      </c>
      <c r="FW104">
        <v>0.7301579024390245</v>
      </c>
      <c r="FX104">
        <v>-0.05140630662020928</v>
      </c>
      <c r="FY104">
        <v>0.009097125275776117</v>
      </c>
      <c r="FZ104">
        <v>1</v>
      </c>
      <c r="GA104">
        <v>2</v>
      </c>
      <c r="GB104">
        <v>3</v>
      </c>
      <c r="GC104" t="s">
        <v>423</v>
      </c>
      <c r="GD104">
        <v>3.10319</v>
      </c>
      <c r="GE104">
        <v>2.72311</v>
      </c>
      <c r="GF104">
        <v>0.08839130000000001</v>
      </c>
      <c r="GG104">
        <v>0.087848</v>
      </c>
      <c r="GH104">
        <v>0.107848</v>
      </c>
      <c r="GI104">
        <v>0.106998</v>
      </c>
      <c r="GJ104">
        <v>23809.2</v>
      </c>
      <c r="GK104">
        <v>21612.2</v>
      </c>
      <c r="GL104">
        <v>26681.2</v>
      </c>
      <c r="GM104">
        <v>23914.8</v>
      </c>
      <c r="GN104">
        <v>38084.5</v>
      </c>
      <c r="GO104">
        <v>31552.1</v>
      </c>
      <c r="GP104">
        <v>46590.1</v>
      </c>
      <c r="GQ104">
        <v>37816</v>
      </c>
      <c r="GR104">
        <v>1.86937</v>
      </c>
      <c r="GS104">
        <v>1.86092</v>
      </c>
      <c r="GT104">
        <v>0.0722259</v>
      </c>
      <c r="GU104">
        <v>0</v>
      </c>
      <c r="GV104">
        <v>28.8036</v>
      </c>
      <c r="GW104">
        <v>999.9</v>
      </c>
      <c r="GX104">
        <v>46.6</v>
      </c>
      <c r="GY104">
        <v>32.3</v>
      </c>
      <c r="GZ104">
        <v>25.0622</v>
      </c>
      <c r="HA104">
        <v>60.9201</v>
      </c>
      <c r="HB104">
        <v>20.0721</v>
      </c>
      <c r="HC104">
        <v>1</v>
      </c>
      <c r="HD104">
        <v>0.120993</v>
      </c>
      <c r="HE104">
        <v>-1.46931</v>
      </c>
      <c r="HF104">
        <v>20.2895</v>
      </c>
      <c r="HG104">
        <v>5.22133</v>
      </c>
      <c r="HH104">
        <v>11.98</v>
      </c>
      <c r="HI104">
        <v>4.9651</v>
      </c>
      <c r="HJ104">
        <v>3.27595</v>
      </c>
      <c r="HK104">
        <v>9999</v>
      </c>
      <c r="HL104">
        <v>9999</v>
      </c>
      <c r="HM104">
        <v>9999</v>
      </c>
      <c r="HN104">
        <v>27.9</v>
      </c>
      <c r="HO104">
        <v>1.86431</v>
      </c>
      <c r="HP104">
        <v>1.86048</v>
      </c>
      <c r="HQ104">
        <v>1.85882</v>
      </c>
      <c r="HR104">
        <v>1.86014</v>
      </c>
      <c r="HS104">
        <v>1.8602</v>
      </c>
      <c r="HT104">
        <v>1.85877</v>
      </c>
      <c r="HU104">
        <v>1.85781</v>
      </c>
      <c r="HV104">
        <v>1.85272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-1.567</v>
      </c>
      <c r="IK104">
        <v>0.3323</v>
      </c>
      <c r="IL104">
        <v>-1.253408397979514</v>
      </c>
      <c r="IM104">
        <v>-0.001407418860664216</v>
      </c>
      <c r="IN104">
        <v>1.761737584914558E-06</v>
      </c>
      <c r="IO104">
        <v>-4.339940373715102E-10</v>
      </c>
      <c r="IP104">
        <v>0.01386544786166931</v>
      </c>
      <c r="IQ104">
        <v>0.003157371658100305</v>
      </c>
      <c r="IR104">
        <v>0.0004353711720169284</v>
      </c>
      <c r="IS104">
        <v>-1.853048844677345E-07</v>
      </c>
      <c r="IT104">
        <v>2</v>
      </c>
      <c r="IU104">
        <v>1968</v>
      </c>
      <c r="IV104">
        <v>1</v>
      </c>
      <c r="IW104">
        <v>26</v>
      </c>
      <c r="IX104">
        <v>200327.2</v>
      </c>
      <c r="IY104">
        <v>200327.4</v>
      </c>
      <c r="IZ104">
        <v>1.12915</v>
      </c>
      <c r="JA104">
        <v>2.62817</v>
      </c>
      <c r="JB104">
        <v>1.49658</v>
      </c>
      <c r="JC104">
        <v>2.34741</v>
      </c>
      <c r="JD104">
        <v>1.54785</v>
      </c>
      <c r="JE104">
        <v>2.50244</v>
      </c>
      <c r="JF104">
        <v>38.8457</v>
      </c>
      <c r="JG104">
        <v>24.0175</v>
      </c>
      <c r="JH104">
        <v>18</v>
      </c>
      <c r="JI104">
        <v>482.191</v>
      </c>
      <c r="JJ104">
        <v>491.455</v>
      </c>
      <c r="JK104">
        <v>30.7568</v>
      </c>
      <c r="JL104">
        <v>28.8528</v>
      </c>
      <c r="JM104">
        <v>30.0001</v>
      </c>
      <c r="JN104">
        <v>29.0786</v>
      </c>
      <c r="JO104">
        <v>29.0775</v>
      </c>
      <c r="JP104">
        <v>22.6952</v>
      </c>
      <c r="JQ104">
        <v>6.67925</v>
      </c>
      <c r="JR104">
        <v>100</v>
      </c>
      <c r="JS104">
        <v>30.7699</v>
      </c>
      <c r="JT104">
        <v>420</v>
      </c>
      <c r="JU104">
        <v>23.3919</v>
      </c>
      <c r="JV104">
        <v>101.867</v>
      </c>
      <c r="JW104">
        <v>91.2167</v>
      </c>
    </row>
    <row r="105" spans="1:283">
      <c r="A105">
        <v>87</v>
      </c>
      <c r="B105">
        <v>1759009241</v>
      </c>
      <c r="C105">
        <v>1023.400000095367</v>
      </c>
      <c r="D105" t="s">
        <v>600</v>
      </c>
      <c r="E105" t="s">
        <v>601</v>
      </c>
      <c r="F105">
        <v>5</v>
      </c>
      <c r="G105" t="s">
        <v>549</v>
      </c>
      <c r="H105">
        <v>1759009238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3.93</v>
      </c>
      <c r="CZ105">
        <v>0.5</v>
      </c>
      <c r="DA105" t="s">
        <v>421</v>
      </c>
      <c r="DB105">
        <v>2</v>
      </c>
      <c r="DC105">
        <v>1759009238</v>
      </c>
      <c r="DD105">
        <v>422.0337777777778</v>
      </c>
      <c r="DE105">
        <v>419.9537777777778</v>
      </c>
      <c r="DF105">
        <v>24.09475555555555</v>
      </c>
      <c r="DG105">
        <v>23.3617</v>
      </c>
      <c r="DH105">
        <v>423.6001111111111</v>
      </c>
      <c r="DI105">
        <v>23.76252222222222</v>
      </c>
      <c r="DJ105">
        <v>500.1144444444444</v>
      </c>
      <c r="DK105">
        <v>90.30077777777778</v>
      </c>
      <c r="DL105">
        <v>0.06508306666666668</v>
      </c>
      <c r="DM105">
        <v>30.3099</v>
      </c>
      <c r="DN105">
        <v>29.98048888888889</v>
      </c>
      <c r="DO105">
        <v>999.9000000000001</v>
      </c>
      <c r="DP105">
        <v>0</v>
      </c>
      <c r="DQ105">
        <v>0</v>
      </c>
      <c r="DR105">
        <v>10012.57111111111</v>
      </c>
      <c r="DS105">
        <v>0</v>
      </c>
      <c r="DT105">
        <v>2.97499</v>
      </c>
      <c r="DU105">
        <v>2.079933333333333</v>
      </c>
      <c r="DV105">
        <v>432.4535555555556</v>
      </c>
      <c r="DW105">
        <v>429.9991111111111</v>
      </c>
      <c r="DX105">
        <v>0.733073</v>
      </c>
      <c r="DY105">
        <v>419.9537777777778</v>
      </c>
      <c r="DZ105">
        <v>23.3617</v>
      </c>
      <c r="EA105">
        <v>2.175776666666667</v>
      </c>
      <c r="EB105">
        <v>2.109577777777778</v>
      </c>
      <c r="EC105">
        <v>18.78506666666667</v>
      </c>
      <c r="ED105">
        <v>18.29168888888889</v>
      </c>
      <c r="EE105">
        <v>0.00500078</v>
      </c>
      <c r="EF105">
        <v>0</v>
      </c>
      <c r="EG105">
        <v>0</v>
      </c>
      <c r="EH105">
        <v>0</v>
      </c>
      <c r="EI105">
        <v>629.2333333333333</v>
      </c>
      <c r="EJ105">
        <v>0.00500078</v>
      </c>
      <c r="EK105">
        <v>-18.06666666666667</v>
      </c>
      <c r="EL105">
        <v>-0.3333333333333333</v>
      </c>
      <c r="EM105">
        <v>35.14566666666667</v>
      </c>
      <c r="EN105">
        <v>38.36788888888889</v>
      </c>
      <c r="EO105">
        <v>36.58311111111111</v>
      </c>
      <c r="EP105">
        <v>38.60400000000001</v>
      </c>
      <c r="EQ105">
        <v>37.24988888888889</v>
      </c>
      <c r="ER105">
        <v>0</v>
      </c>
      <c r="ES105">
        <v>0</v>
      </c>
      <c r="ET105">
        <v>0</v>
      </c>
      <c r="EU105">
        <v>1759009235.9</v>
      </c>
      <c r="EV105">
        <v>0</v>
      </c>
      <c r="EW105">
        <v>631.5884615384615</v>
      </c>
      <c r="EX105">
        <v>-23.98974376024634</v>
      </c>
      <c r="EY105">
        <v>33.61367522387446</v>
      </c>
      <c r="EZ105">
        <v>-22.23846153846154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1.99916175</v>
      </c>
      <c r="FP105">
        <v>0.2983367729831127</v>
      </c>
      <c r="FQ105">
        <v>0.07287663260221003</v>
      </c>
      <c r="FR105">
        <v>1</v>
      </c>
      <c r="FS105">
        <v>629.7411764705881</v>
      </c>
      <c r="FT105">
        <v>14.44767013561906</v>
      </c>
      <c r="FU105">
        <v>9.217538195235369</v>
      </c>
      <c r="FV105">
        <v>0</v>
      </c>
      <c r="FW105">
        <v>0.728782325</v>
      </c>
      <c r="FX105">
        <v>-0.003637317073171201</v>
      </c>
      <c r="FY105">
        <v>0.007701884390808195</v>
      </c>
      <c r="FZ105">
        <v>1</v>
      </c>
      <c r="GA105">
        <v>2</v>
      </c>
      <c r="GB105">
        <v>3</v>
      </c>
      <c r="GC105" t="s">
        <v>423</v>
      </c>
      <c r="GD105">
        <v>3.10305</v>
      </c>
      <c r="GE105">
        <v>2.7233</v>
      </c>
      <c r="GF105">
        <v>0.0883948</v>
      </c>
      <c r="GG105">
        <v>0.08784690000000001</v>
      </c>
      <c r="GH105">
        <v>0.107854</v>
      </c>
      <c r="GI105">
        <v>0.106996</v>
      </c>
      <c r="GJ105">
        <v>23809.3</v>
      </c>
      <c r="GK105">
        <v>21612.5</v>
      </c>
      <c r="GL105">
        <v>26681.4</v>
      </c>
      <c r="GM105">
        <v>23915.1</v>
      </c>
      <c r="GN105">
        <v>38084.3</v>
      </c>
      <c r="GO105">
        <v>31552.2</v>
      </c>
      <c r="GP105">
        <v>46590.3</v>
      </c>
      <c r="GQ105">
        <v>37816.2</v>
      </c>
      <c r="GR105">
        <v>1.86885</v>
      </c>
      <c r="GS105">
        <v>1.8613</v>
      </c>
      <c r="GT105">
        <v>0.0723526</v>
      </c>
      <c r="GU105">
        <v>0</v>
      </c>
      <c r="GV105">
        <v>28.8036</v>
      </c>
      <c r="GW105">
        <v>999.9</v>
      </c>
      <c r="GX105">
        <v>46.6</v>
      </c>
      <c r="GY105">
        <v>32.3</v>
      </c>
      <c r="GZ105">
        <v>25.0629</v>
      </c>
      <c r="HA105">
        <v>61.1401</v>
      </c>
      <c r="HB105">
        <v>19.9359</v>
      </c>
      <c r="HC105">
        <v>1</v>
      </c>
      <c r="HD105">
        <v>0.121245</v>
      </c>
      <c r="HE105">
        <v>-1.47569</v>
      </c>
      <c r="HF105">
        <v>20.2894</v>
      </c>
      <c r="HG105">
        <v>5.22148</v>
      </c>
      <c r="HH105">
        <v>11.98</v>
      </c>
      <c r="HI105">
        <v>4.96515</v>
      </c>
      <c r="HJ105">
        <v>3.27595</v>
      </c>
      <c r="HK105">
        <v>9999</v>
      </c>
      <c r="HL105">
        <v>9999</v>
      </c>
      <c r="HM105">
        <v>9999</v>
      </c>
      <c r="HN105">
        <v>27.9</v>
      </c>
      <c r="HO105">
        <v>1.86432</v>
      </c>
      <c r="HP105">
        <v>1.86047</v>
      </c>
      <c r="HQ105">
        <v>1.85883</v>
      </c>
      <c r="HR105">
        <v>1.86016</v>
      </c>
      <c r="HS105">
        <v>1.8602</v>
      </c>
      <c r="HT105">
        <v>1.85878</v>
      </c>
      <c r="HU105">
        <v>1.8578</v>
      </c>
      <c r="HV105">
        <v>1.85272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-1.567</v>
      </c>
      <c r="IK105">
        <v>0.3323</v>
      </c>
      <c r="IL105">
        <v>-1.253408397979514</v>
      </c>
      <c r="IM105">
        <v>-0.001407418860664216</v>
      </c>
      <c r="IN105">
        <v>1.761737584914558E-06</v>
      </c>
      <c r="IO105">
        <v>-4.339940373715102E-10</v>
      </c>
      <c r="IP105">
        <v>0.01386544786166931</v>
      </c>
      <c r="IQ105">
        <v>0.003157371658100305</v>
      </c>
      <c r="IR105">
        <v>0.0004353711720169284</v>
      </c>
      <c r="IS105">
        <v>-1.853048844677345E-07</v>
      </c>
      <c r="IT105">
        <v>2</v>
      </c>
      <c r="IU105">
        <v>1968</v>
      </c>
      <c r="IV105">
        <v>1</v>
      </c>
      <c r="IW105">
        <v>26</v>
      </c>
      <c r="IX105">
        <v>200327.3</v>
      </c>
      <c r="IY105">
        <v>200327.5</v>
      </c>
      <c r="IZ105">
        <v>1.12915</v>
      </c>
      <c r="JA105">
        <v>2.63794</v>
      </c>
      <c r="JB105">
        <v>1.49658</v>
      </c>
      <c r="JC105">
        <v>2.34741</v>
      </c>
      <c r="JD105">
        <v>1.54907</v>
      </c>
      <c r="JE105">
        <v>2.46338</v>
      </c>
      <c r="JF105">
        <v>38.8457</v>
      </c>
      <c r="JG105">
        <v>24.0087</v>
      </c>
      <c r="JH105">
        <v>18</v>
      </c>
      <c r="JI105">
        <v>481.876</v>
      </c>
      <c r="JJ105">
        <v>491.702</v>
      </c>
      <c r="JK105">
        <v>30.762</v>
      </c>
      <c r="JL105">
        <v>28.8528</v>
      </c>
      <c r="JM105">
        <v>30.0002</v>
      </c>
      <c r="JN105">
        <v>29.0773</v>
      </c>
      <c r="JO105">
        <v>29.0775</v>
      </c>
      <c r="JP105">
        <v>22.6959</v>
      </c>
      <c r="JQ105">
        <v>6.67925</v>
      </c>
      <c r="JR105">
        <v>100</v>
      </c>
      <c r="JS105">
        <v>30.7699</v>
      </c>
      <c r="JT105">
        <v>420</v>
      </c>
      <c r="JU105">
        <v>23.3919</v>
      </c>
      <c r="JV105">
        <v>101.867</v>
      </c>
      <c r="JW105">
        <v>91.21720000000001</v>
      </c>
    </row>
    <row r="106" spans="1:283">
      <c r="A106">
        <v>88</v>
      </c>
      <c r="B106">
        <v>1759009243</v>
      </c>
      <c r="C106">
        <v>1025.400000095367</v>
      </c>
      <c r="D106" t="s">
        <v>602</v>
      </c>
      <c r="E106" t="s">
        <v>603</v>
      </c>
      <c r="F106">
        <v>5</v>
      </c>
      <c r="G106" t="s">
        <v>549</v>
      </c>
      <c r="H106">
        <v>1759009240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3.93</v>
      </c>
      <c r="CZ106">
        <v>0.5</v>
      </c>
      <c r="DA106" t="s">
        <v>421</v>
      </c>
      <c r="DB106">
        <v>2</v>
      </c>
      <c r="DC106">
        <v>1759009240</v>
      </c>
      <c r="DD106">
        <v>422.0372222222222</v>
      </c>
      <c r="DE106">
        <v>419.9264444444445</v>
      </c>
      <c r="DF106">
        <v>24.09646666666667</v>
      </c>
      <c r="DG106">
        <v>23.3612</v>
      </c>
      <c r="DH106">
        <v>423.6035555555555</v>
      </c>
      <c r="DI106">
        <v>23.7642</v>
      </c>
      <c r="DJ106">
        <v>500.0527777777778</v>
      </c>
      <c r="DK106">
        <v>90.30163333333333</v>
      </c>
      <c r="DL106">
        <v>0.06521227777777777</v>
      </c>
      <c r="DM106">
        <v>30.30936666666667</v>
      </c>
      <c r="DN106">
        <v>29.9802</v>
      </c>
      <c r="DO106">
        <v>999.9000000000001</v>
      </c>
      <c r="DP106">
        <v>0</v>
      </c>
      <c r="DQ106">
        <v>0</v>
      </c>
      <c r="DR106">
        <v>9989.173333333332</v>
      </c>
      <c r="DS106">
        <v>0</v>
      </c>
      <c r="DT106">
        <v>2.97499</v>
      </c>
      <c r="DU106">
        <v>2.110606666666667</v>
      </c>
      <c r="DV106">
        <v>432.4578888888889</v>
      </c>
      <c r="DW106">
        <v>429.9711111111112</v>
      </c>
      <c r="DX106">
        <v>0.7352833333333332</v>
      </c>
      <c r="DY106">
        <v>419.9264444444445</v>
      </c>
      <c r="DZ106">
        <v>23.3612</v>
      </c>
      <c r="EA106">
        <v>2.175952222222223</v>
      </c>
      <c r="EB106">
        <v>2.109551111111111</v>
      </c>
      <c r="EC106">
        <v>18.78635555555556</v>
      </c>
      <c r="ED106">
        <v>18.29148888888889</v>
      </c>
      <c r="EE106">
        <v>0.00500078</v>
      </c>
      <c r="EF106">
        <v>0</v>
      </c>
      <c r="EG106">
        <v>0</v>
      </c>
      <c r="EH106">
        <v>0</v>
      </c>
      <c r="EI106">
        <v>630.811111111111</v>
      </c>
      <c r="EJ106">
        <v>0.00500078</v>
      </c>
      <c r="EK106">
        <v>-19.63333333333333</v>
      </c>
      <c r="EL106">
        <v>-0.2888888888888889</v>
      </c>
      <c r="EM106">
        <v>35.11088888888889</v>
      </c>
      <c r="EN106">
        <v>38.36088888888889</v>
      </c>
      <c r="EO106">
        <v>36.56233333333333</v>
      </c>
      <c r="EP106">
        <v>38.583</v>
      </c>
      <c r="EQ106">
        <v>37.35411111111111</v>
      </c>
      <c r="ER106">
        <v>0</v>
      </c>
      <c r="ES106">
        <v>0</v>
      </c>
      <c r="ET106">
        <v>0</v>
      </c>
      <c r="EU106">
        <v>1759009237.7</v>
      </c>
      <c r="EV106">
        <v>0</v>
      </c>
      <c r="EW106">
        <v>631.456</v>
      </c>
      <c r="EX106">
        <v>15.59999978236658</v>
      </c>
      <c r="EY106">
        <v>1.999999963320198</v>
      </c>
      <c r="EZ106">
        <v>-22.124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2.007943902439025</v>
      </c>
      <c r="FP106">
        <v>0.4765879442508707</v>
      </c>
      <c r="FQ106">
        <v>0.08084787322053169</v>
      </c>
      <c r="FR106">
        <v>1</v>
      </c>
      <c r="FS106">
        <v>630.914705882353</v>
      </c>
      <c r="FT106">
        <v>2.397249858971837</v>
      </c>
      <c r="FU106">
        <v>8.100150047736633</v>
      </c>
      <c r="FV106">
        <v>0</v>
      </c>
      <c r="FW106">
        <v>0.7287146829268294</v>
      </c>
      <c r="FX106">
        <v>0.01940523344947888</v>
      </c>
      <c r="FY106">
        <v>0.007309758677538867</v>
      </c>
      <c r="FZ106">
        <v>1</v>
      </c>
      <c r="GA106">
        <v>2</v>
      </c>
      <c r="GB106">
        <v>3</v>
      </c>
      <c r="GC106" t="s">
        <v>423</v>
      </c>
      <c r="GD106">
        <v>3.10289</v>
      </c>
      <c r="GE106">
        <v>2.72361</v>
      </c>
      <c r="GF106">
        <v>0.0883874</v>
      </c>
      <c r="GG106">
        <v>0.08785279999999999</v>
      </c>
      <c r="GH106">
        <v>0.107855</v>
      </c>
      <c r="GI106">
        <v>0.106993</v>
      </c>
      <c r="GJ106">
        <v>23809.4</v>
      </c>
      <c r="GK106">
        <v>21612.3</v>
      </c>
      <c r="GL106">
        <v>26681.3</v>
      </c>
      <c r="GM106">
        <v>23915.1</v>
      </c>
      <c r="GN106">
        <v>38084.4</v>
      </c>
      <c r="GO106">
        <v>31552.2</v>
      </c>
      <c r="GP106">
        <v>46590.4</v>
      </c>
      <c r="GQ106">
        <v>37816</v>
      </c>
      <c r="GR106">
        <v>1.86857</v>
      </c>
      <c r="GS106">
        <v>1.86147</v>
      </c>
      <c r="GT106">
        <v>0.0722855</v>
      </c>
      <c r="GU106">
        <v>0</v>
      </c>
      <c r="GV106">
        <v>28.8036</v>
      </c>
      <c r="GW106">
        <v>999.9</v>
      </c>
      <c r="GX106">
        <v>46.6</v>
      </c>
      <c r="GY106">
        <v>32.3</v>
      </c>
      <c r="GZ106">
        <v>25.0636</v>
      </c>
      <c r="HA106">
        <v>61.1201</v>
      </c>
      <c r="HB106">
        <v>19.996</v>
      </c>
      <c r="HC106">
        <v>1</v>
      </c>
      <c r="HD106">
        <v>0.121425</v>
      </c>
      <c r="HE106">
        <v>-1.48062</v>
      </c>
      <c r="HF106">
        <v>20.2893</v>
      </c>
      <c r="HG106">
        <v>5.22163</v>
      </c>
      <c r="HH106">
        <v>11.98</v>
      </c>
      <c r="HI106">
        <v>4.9651</v>
      </c>
      <c r="HJ106">
        <v>3.27595</v>
      </c>
      <c r="HK106">
        <v>9999</v>
      </c>
      <c r="HL106">
        <v>9999</v>
      </c>
      <c r="HM106">
        <v>9999</v>
      </c>
      <c r="HN106">
        <v>27.9</v>
      </c>
      <c r="HO106">
        <v>1.86432</v>
      </c>
      <c r="HP106">
        <v>1.86047</v>
      </c>
      <c r="HQ106">
        <v>1.85883</v>
      </c>
      <c r="HR106">
        <v>1.86015</v>
      </c>
      <c r="HS106">
        <v>1.8602</v>
      </c>
      <c r="HT106">
        <v>1.8588</v>
      </c>
      <c r="HU106">
        <v>1.85779</v>
      </c>
      <c r="HV106">
        <v>1.85272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-1.567</v>
      </c>
      <c r="IK106">
        <v>0.3323</v>
      </c>
      <c r="IL106">
        <v>-1.253408397979514</v>
      </c>
      <c r="IM106">
        <v>-0.001407418860664216</v>
      </c>
      <c r="IN106">
        <v>1.761737584914558E-06</v>
      </c>
      <c r="IO106">
        <v>-4.339940373715102E-10</v>
      </c>
      <c r="IP106">
        <v>0.01386544786166931</v>
      </c>
      <c r="IQ106">
        <v>0.003157371658100305</v>
      </c>
      <c r="IR106">
        <v>0.0004353711720169284</v>
      </c>
      <c r="IS106">
        <v>-1.853048844677345E-07</v>
      </c>
      <c r="IT106">
        <v>2</v>
      </c>
      <c r="IU106">
        <v>1968</v>
      </c>
      <c r="IV106">
        <v>1</v>
      </c>
      <c r="IW106">
        <v>26</v>
      </c>
      <c r="IX106">
        <v>200327.3</v>
      </c>
      <c r="IY106">
        <v>200327.5</v>
      </c>
      <c r="IZ106">
        <v>1.12915</v>
      </c>
      <c r="JA106">
        <v>2.64648</v>
      </c>
      <c r="JB106">
        <v>1.49658</v>
      </c>
      <c r="JC106">
        <v>2.34741</v>
      </c>
      <c r="JD106">
        <v>1.54907</v>
      </c>
      <c r="JE106">
        <v>2.38403</v>
      </c>
      <c r="JF106">
        <v>38.8457</v>
      </c>
      <c r="JG106">
        <v>24.0087</v>
      </c>
      <c r="JH106">
        <v>18</v>
      </c>
      <c r="JI106">
        <v>481.714</v>
      </c>
      <c r="JJ106">
        <v>491.814</v>
      </c>
      <c r="JK106">
        <v>30.7679</v>
      </c>
      <c r="JL106">
        <v>28.8528</v>
      </c>
      <c r="JM106">
        <v>30.0001</v>
      </c>
      <c r="JN106">
        <v>29.0772</v>
      </c>
      <c r="JO106">
        <v>29.0771</v>
      </c>
      <c r="JP106">
        <v>22.6967</v>
      </c>
      <c r="JQ106">
        <v>6.67925</v>
      </c>
      <c r="JR106">
        <v>100</v>
      </c>
      <c r="JS106">
        <v>30.7699</v>
      </c>
      <c r="JT106">
        <v>420</v>
      </c>
      <c r="JU106">
        <v>23.3919</v>
      </c>
      <c r="JV106">
        <v>101.867</v>
      </c>
      <c r="JW106">
        <v>91.2169</v>
      </c>
    </row>
    <row r="107" spans="1:283">
      <c r="A107">
        <v>89</v>
      </c>
      <c r="B107">
        <v>1759009245</v>
      </c>
      <c r="C107">
        <v>1027.400000095367</v>
      </c>
      <c r="D107" t="s">
        <v>604</v>
      </c>
      <c r="E107" t="s">
        <v>605</v>
      </c>
      <c r="F107">
        <v>5</v>
      </c>
      <c r="G107" t="s">
        <v>549</v>
      </c>
      <c r="H107">
        <v>1759009242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3.93</v>
      </c>
      <c r="CZ107">
        <v>0.5</v>
      </c>
      <c r="DA107" t="s">
        <v>421</v>
      </c>
      <c r="DB107">
        <v>2</v>
      </c>
      <c r="DC107">
        <v>1759009242</v>
      </c>
      <c r="DD107">
        <v>422.0154444444444</v>
      </c>
      <c r="DE107">
        <v>419.9082222222222</v>
      </c>
      <c r="DF107">
        <v>24.09727777777778</v>
      </c>
      <c r="DG107">
        <v>23.36011111111111</v>
      </c>
      <c r="DH107">
        <v>423.5818888888888</v>
      </c>
      <c r="DI107">
        <v>23.76498888888889</v>
      </c>
      <c r="DJ107">
        <v>499.9488888888889</v>
      </c>
      <c r="DK107">
        <v>90.30333333333334</v>
      </c>
      <c r="DL107">
        <v>0.06550552222222222</v>
      </c>
      <c r="DM107">
        <v>30.31013333333333</v>
      </c>
      <c r="DN107">
        <v>29.98</v>
      </c>
      <c r="DO107">
        <v>999.9000000000001</v>
      </c>
      <c r="DP107">
        <v>0</v>
      </c>
      <c r="DQ107">
        <v>0</v>
      </c>
      <c r="DR107">
        <v>9974.517777777779</v>
      </c>
      <c r="DS107">
        <v>0</v>
      </c>
      <c r="DT107">
        <v>2.97499</v>
      </c>
      <c r="DU107">
        <v>2.107184444444444</v>
      </c>
      <c r="DV107">
        <v>432.436</v>
      </c>
      <c r="DW107">
        <v>429.952</v>
      </c>
      <c r="DX107">
        <v>0.7371687777777777</v>
      </c>
      <c r="DY107">
        <v>419.9082222222222</v>
      </c>
      <c r="DZ107">
        <v>23.36011111111111</v>
      </c>
      <c r="EA107">
        <v>2.176065555555556</v>
      </c>
      <c r="EB107">
        <v>2.109494444444445</v>
      </c>
      <c r="EC107">
        <v>18.78718888888889</v>
      </c>
      <c r="ED107">
        <v>18.29105555555556</v>
      </c>
      <c r="EE107">
        <v>0.00500078</v>
      </c>
      <c r="EF107">
        <v>0</v>
      </c>
      <c r="EG107">
        <v>0</v>
      </c>
      <c r="EH107">
        <v>0</v>
      </c>
      <c r="EI107">
        <v>629.9222222222223</v>
      </c>
      <c r="EJ107">
        <v>0.00500078</v>
      </c>
      <c r="EK107">
        <v>-16.06666666666667</v>
      </c>
      <c r="EL107">
        <v>0.1444444444444444</v>
      </c>
      <c r="EM107">
        <v>35.09011111111111</v>
      </c>
      <c r="EN107">
        <v>38.33311111111111</v>
      </c>
      <c r="EO107">
        <v>36.52755555555556</v>
      </c>
      <c r="EP107">
        <v>38.53444444444445</v>
      </c>
      <c r="EQ107">
        <v>37.45122222222223</v>
      </c>
      <c r="ER107">
        <v>0</v>
      </c>
      <c r="ES107">
        <v>0</v>
      </c>
      <c r="ET107">
        <v>0</v>
      </c>
      <c r="EU107">
        <v>1759009239.5</v>
      </c>
      <c r="EV107">
        <v>0</v>
      </c>
      <c r="EW107">
        <v>632.6423076923077</v>
      </c>
      <c r="EX107">
        <v>-2.56068392815618</v>
      </c>
      <c r="EY107">
        <v>31.87350418527297</v>
      </c>
      <c r="EZ107">
        <v>-21.8576923076923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2.01783475</v>
      </c>
      <c r="FP107">
        <v>0.5625803752345203</v>
      </c>
      <c r="FQ107">
        <v>0.08280813543932444</v>
      </c>
      <c r="FR107">
        <v>0</v>
      </c>
      <c r="FS107">
        <v>631.535294117647</v>
      </c>
      <c r="FT107">
        <v>7.514132889325849</v>
      </c>
      <c r="FU107">
        <v>8.237606818121717</v>
      </c>
      <c r="FV107">
        <v>0</v>
      </c>
      <c r="FW107">
        <v>0.7285374499999999</v>
      </c>
      <c r="FX107">
        <v>0.06799551219512134</v>
      </c>
      <c r="FY107">
        <v>0.007151327041011337</v>
      </c>
      <c r="FZ107">
        <v>1</v>
      </c>
      <c r="GA107">
        <v>1</v>
      </c>
      <c r="GB107">
        <v>3</v>
      </c>
      <c r="GC107" t="s">
        <v>606</v>
      </c>
      <c r="GD107">
        <v>3.10295</v>
      </c>
      <c r="GE107">
        <v>2.72358</v>
      </c>
      <c r="GF107">
        <v>0.08838119999999999</v>
      </c>
      <c r="GG107">
        <v>0.0878559</v>
      </c>
      <c r="GH107">
        <v>0.107858</v>
      </c>
      <c r="GI107">
        <v>0.106993</v>
      </c>
      <c r="GJ107">
        <v>23809.3</v>
      </c>
      <c r="GK107">
        <v>21612.2</v>
      </c>
      <c r="GL107">
        <v>26681.1</v>
      </c>
      <c r="GM107">
        <v>23915</v>
      </c>
      <c r="GN107">
        <v>38084.1</v>
      </c>
      <c r="GO107">
        <v>31552.2</v>
      </c>
      <c r="GP107">
        <v>46590.2</v>
      </c>
      <c r="GQ107">
        <v>37816</v>
      </c>
      <c r="GR107">
        <v>1.86887</v>
      </c>
      <c r="GS107">
        <v>1.8614</v>
      </c>
      <c r="GT107">
        <v>0.0719056</v>
      </c>
      <c r="GU107">
        <v>0</v>
      </c>
      <c r="GV107">
        <v>28.8036</v>
      </c>
      <c r="GW107">
        <v>999.9</v>
      </c>
      <c r="GX107">
        <v>46.6</v>
      </c>
      <c r="GY107">
        <v>32.3</v>
      </c>
      <c r="GZ107">
        <v>25.0621</v>
      </c>
      <c r="HA107">
        <v>61.2201</v>
      </c>
      <c r="HB107">
        <v>20.1963</v>
      </c>
      <c r="HC107">
        <v>1</v>
      </c>
      <c r="HD107">
        <v>0.121171</v>
      </c>
      <c r="HE107">
        <v>-1.47467</v>
      </c>
      <c r="HF107">
        <v>20.2894</v>
      </c>
      <c r="HG107">
        <v>5.22178</v>
      </c>
      <c r="HH107">
        <v>11.98</v>
      </c>
      <c r="HI107">
        <v>4.9651</v>
      </c>
      <c r="HJ107">
        <v>3.27595</v>
      </c>
      <c r="HK107">
        <v>9999</v>
      </c>
      <c r="HL107">
        <v>9999</v>
      </c>
      <c r="HM107">
        <v>9999</v>
      </c>
      <c r="HN107">
        <v>27.9</v>
      </c>
      <c r="HO107">
        <v>1.86432</v>
      </c>
      <c r="HP107">
        <v>1.86048</v>
      </c>
      <c r="HQ107">
        <v>1.85882</v>
      </c>
      <c r="HR107">
        <v>1.86014</v>
      </c>
      <c r="HS107">
        <v>1.8602</v>
      </c>
      <c r="HT107">
        <v>1.85881</v>
      </c>
      <c r="HU107">
        <v>1.8578</v>
      </c>
      <c r="HV107">
        <v>1.85272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-1.566</v>
      </c>
      <c r="IK107">
        <v>0.3323</v>
      </c>
      <c r="IL107">
        <v>-1.253408397979514</v>
      </c>
      <c r="IM107">
        <v>-0.001407418860664216</v>
      </c>
      <c r="IN107">
        <v>1.761737584914558E-06</v>
      </c>
      <c r="IO107">
        <v>-4.339940373715102E-10</v>
      </c>
      <c r="IP107">
        <v>0.01386544786166931</v>
      </c>
      <c r="IQ107">
        <v>0.003157371658100305</v>
      </c>
      <c r="IR107">
        <v>0.0004353711720169284</v>
      </c>
      <c r="IS107">
        <v>-1.853048844677345E-07</v>
      </c>
      <c r="IT107">
        <v>2</v>
      </c>
      <c r="IU107">
        <v>1968</v>
      </c>
      <c r="IV107">
        <v>1</v>
      </c>
      <c r="IW107">
        <v>26</v>
      </c>
      <c r="IX107">
        <v>200327.3</v>
      </c>
      <c r="IY107">
        <v>200327.5</v>
      </c>
      <c r="IZ107">
        <v>1.12915</v>
      </c>
      <c r="JA107">
        <v>2.62939</v>
      </c>
      <c r="JB107">
        <v>1.49658</v>
      </c>
      <c r="JC107">
        <v>2.34741</v>
      </c>
      <c r="JD107">
        <v>1.54907</v>
      </c>
      <c r="JE107">
        <v>2.48779</v>
      </c>
      <c r="JF107">
        <v>38.8457</v>
      </c>
      <c r="JG107">
        <v>24.0175</v>
      </c>
      <c r="JH107">
        <v>18</v>
      </c>
      <c r="JI107">
        <v>481.889</v>
      </c>
      <c r="JJ107">
        <v>491.754</v>
      </c>
      <c r="JK107">
        <v>30.7727</v>
      </c>
      <c r="JL107">
        <v>28.8528</v>
      </c>
      <c r="JM107">
        <v>30</v>
      </c>
      <c r="JN107">
        <v>29.0772</v>
      </c>
      <c r="JO107">
        <v>29.0758</v>
      </c>
      <c r="JP107">
        <v>22.6966</v>
      </c>
      <c r="JQ107">
        <v>6.67925</v>
      </c>
      <c r="JR107">
        <v>100</v>
      </c>
      <c r="JS107">
        <v>30.7836</v>
      </c>
      <c r="JT107">
        <v>420</v>
      </c>
      <c r="JU107">
        <v>23.3919</v>
      </c>
      <c r="JV107">
        <v>101.866</v>
      </c>
      <c r="JW107">
        <v>91.21680000000001</v>
      </c>
    </row>
    <row r="108" spans="1:283">
      <c r="A108">
        <v>90</v>
      </c>
      <c r="B108">
        <v>1759009247</v>
      </c>
      <c r="C108">
        <v>1029.400000095367</v>
      </c>
      <c r="D108" t="s">
        <v>607</v>
      </c>
      <c r="E108" t="s">
        <v>608</v>
      </c>
      <c r="F108">
        <v>5</v>
      </c>
      <c r="G108" t="s">
        <v>549</v>
      </c>
      <c r="H108">
        <v>1759009244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3.93</v>
      </c>
      <c r="CZ108">
        <v>0.5</v>
      </c>
      <c r="DA108" t="s">
        <v>421</v>
      </c>
      <c r="DB108">
        <v>2</v>
      </c>
      <c r="DC108">
        <v>1759009244</v>
      </c>
      <c r="DD108">
        <v>421.9863333333333</v>
      </c>
      <c r="DE108">
        <v>419.9264444444445</v>
      </c>
      <c r="DF108">
        <v>24.09755555555556</v>
      </c>
      <c r="DG108">
        <v>23.35913333333333</v>
      </c>
      <c r="DH108">
        <v>423.5526666666667</v>
      </c>
      <c r="DI108">
        <v>23.76525555555556</v>
      </c>
      <c r="DJ108">
        <v>499.8758888888889</v>
      </c>
      <c r="DK108">
        <v>90.30466666666666</v>
      </c>
      <c r="DL108">
        <v>0.06571604444444445</v>
      </c>
      <c r="DM108">
        <v>30.31117777777778</v>
      </c>
      <c r="DN108">
        <v>29.97983333333334</v>
      </c>
      <c r="DO108">
        <v>999.9000000000001</v>
      </c>
      <c r="DP108">
        <v>0</v>
      </c>
      <c r="DQ108">
        <v>0</v>
      </c>
      <c r="DR108">
        <v>9972.916666666666</v>
      </c>
      <c r="DS108">
        <v>0</v>
      </c>
      <c r="DT108">
        <v>2.97499</v>
      </c>
      <c r="DU108">
        <v>2.059811111111111</v>
      </c>
      <c r="DV108">
        <v>432.4063333333334</v>
      </c>
      <c r="DW108">
        <v>429.9703333333334</v>
      </c>
      <c r="DX108">
        <v>0.7383971111111111</v>
      </c>
      <c r="DY108">
        <v>419.9264444444445</v>
      </c>
      <c r="DZ108">
        <v>23.35913333333333</v>
      </c>
      <c r="EA108">
        <v>2.176122222222222</v>
      </c>
      <c r="EB108">
        <v>2.109441111111111</v>
      </c>
      <c r="EC108">
        <v>18.78758888888889</v>
      </c>
      <c r="ED108">
        <v>18.29063333333333</v>
      </c>
      <c r="EE108">
        <v>0.00500078</v>
      </c>
      <c r="EF108">
        <v>0</v>
      </c>
      <c r="EG108">
        <v>0</v>
      </c>
      <c r="EH108">
        <v>0</v>
      </c>
      <c r="EI108">
        <v>631.2777777777777</v>
      </c>
      <c r="EJ108">
        <v>0.00500078</v>
      </c>
      <c r="EK108">
        <v>-17.95555555555555</v>
      </c>
      <c r="EL108">
        <v>-0.2999999999999999</v>
      </c>
      <c r="EM108">
        <v>35.10388888888889</v>
      </c>
      <c r="EN108">
        <v>38.31911111111111</v>
      </c>
      <c r="EO108">
        <v>36.465</v>
      </c>
      <c r="EP108">
        <v>38.52044444444444</v>
      </c>
      <c r="EQ108">
        <v>37.47888888888889</v>
      </c>
      <c r="ER108">
        <v>0</v>
      </c>
      <c r="ES108">
        <v>0</v>
      </c>
      <c r="ET108">
        <v>0</v>
      </c>
      <c r="EU108">
        <v>1759009241.9</v>
      </c>
      <c r="EV108">
        <v>0</v>
      </c>
      <c r="EW108">
        <v>630.8615384615384</v>
      </c>
      <c r="EX108">
        <v>10.22222191833449</v>
      </c>
      <c r="EY108">
        <v>3.733333408532104</v>
      </c>
      <c r="EZ108">
        <v>-20.06923076923077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2.018783658536585</v>
      </c>
      <c r="FP108">
        <v>0.4807820905923346</v>
      </c>
      <c r="FQ108">
        <v>0.08145431707123901</v>
      </c>
      <c r="FR108">
        <v>1</v>
      </c>
      <c r="FS108">
        <v>631.7794117647059</v>
      </c>
      <c r="FT108">
        <v>-11.07257460079689</v>
      </c>
      <c r="FU108">
        <v>7.885122976838192</v>
      </c>
      <c r="FV108">
        <v>0</v>
      </c>
      <c r="FW108">
        <v>0.729396536585366</v>
      </c>
      <c r="FX108">
        <v>0.07439799303135951</v>
      </c>
      <c r="FY108">
        <v>0.007559045749226907</v>
      </c>
      <c r="FZ108">
        <v>1</v>
      </c>
      <c r="GA108">
        <v>2</v>
      </c>
      <c r="GB108">
        <v>3</v>
      </c>
      <c r="GC108" t="s">
        <v>423</v>
      </c>
      <c r="GD108">
        <v>3.10289</v>
      </c>
      <c r="GE108">
        <v>2.72367</v>
      </c>
      <c r="GF108">
        <v>0.0883847</v>
      </c>
      <c r="GG108">
        <v>0.0878647</v>
      </c>
      <c r="GH108">
        <v>0.10786</v>
      </c>
      <c r="GI108">
        <v>0.106994</v>
      </c>
      <c r="GJ108">
        <v>23809.3</v>
      </c>
      <c r="GK108">
        <v>21612</v>
      </c>
      <c r="GL108">
        <v>26681.2</v>
      </c>
      <c r="GM108">
        <v>23915.1</v>
      </c>
      <c r="GN108">
        <v>38083.9</v>
      </c>
      <c r="GO108">
        <v>31552.1</v>
      </c>
      <c r="GP108">
        <v>46590.1</v>
      </c>
      <c r="GQ108">
        <v>37815.9</v>
      </c>
      <c r="GR108">
        <v>1.86892</v>
      </c>
      <c r="GS108">
        <v>1.86152</v>
      </c>
      <c r="GT108">
        <v>0.07224079999999999</v>
      </c>
      <c r="GU108">
        <v>0</v>
      </c>
      <c r="GV108">
        <v>28.8036</v>
      </c>
      <c r="GW108">
        <v>999.9</v>
      </c>
      <c r="GX108">
        <v>46.6</v>
      </c>
      <c r="GY108">
        <v>32.3</v>
      </c>
      <c r="GZ108">
        <v>25.063</v>
      </c>
      <c r="HA108">
        <v>61.4101</v>
      </c>
      <c r="HB108">
        <v>20.1723</v>
      </c>
      <c r="HC108">
        <v>1</v>
      </c>
      <c r="HD108">
        <v>0.120968</v>
      </c>
      <c r="HE108">
        <v>-1.48792</v>
      </c>
      <c r="HF108">
        <v>20.2893</v>
      </c>
      <c r="HG108">
        <v>5.22163</v>
      </c>
      <c r="HH108">
        <v>11.98</v>
      </c>
      <c r="HI108">
        <v>4.96515</v>
      </c>
      <c r="HJ108">
        <v>3.27585</v>
      </c>
      <c r="HK108">
        <v>9999</v>
      </c>
      <c r="HL108">
        <v>9999</v>
      </c>
      <c r="HM108">
        <v>9999</v>
      </c>
      <c r="HN108">
        <v>27.9</v>
      </c>
      <c r="HO108">
        <v>1.86432</v>
      </c>
      <c r="HP108">
        <v>1.86048</v>
      </c>
      <c r="HQ108">
        <v>1.85882</v>
      </c>
      <c r="HR108">
        <v>1.86014</v>
      </c>
      <c r="HS108">
        <v>1.8602</v>
      </c>
      <c r="HT108">
        <v>1.85881</v>
      </c>
      <c r="HU108">
        <v>1.8578</v>
      </c>
      <c r="HV108">
        <v>1.85272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-1.566</v>
      </c>
      <c r="IK108">
        <v>0.3323</v>
      </c>
      <c r="IL108">
        <v>-1.253408397979514</v>
      </c>
      <c r="IM108">
        <v>-0.001407418860664216</v>
      </c>
      <c r="IN108">
        <v>1.761737584914558E-06</v>
      </c>
      <c r="IO108">
        <v>-4.339940373715102E-10</v>
      </c>
      <c r="IP108">
        <v>0.01386544786166931</v>
      </c>
      <c r="IQ108">
        <v>0.003157371658100305</v>
      </c>
      <c r="IR108">
        <v>0.0004353711720169284</v>
      </c>
      <c r="IS108">
        <v>-1.853048844677345E-07</v>
      </c>
      <c r="IT108">
        <v>2</v>
      </c>
      <c r="IU108">
        <v>1968</v>
      </c>
      <c r="IV108">
        <v>1</v>
      </c>
      <c r="IW108">
        <v>26</v>
      </c>
      <c r="IX108">
        <v>200327.4</v>
      </c>
      <c r="IY108">
        <v>200327.6</v>
      </c>
      <c r="IZ108">
        <v>1.12915</v>
      </c>
      <c r="JA108">
        <v>2.63306</v>
      </c>
      <c r="JB108">
        <v>1.49658</v>
      </c>
      <c r="JC108">
        <v>2.34741</v>
      </c>
      <c r="JD108">
        <v>1.54907</v>
      </c>
      <c r="JE108">
        <v>2.50488</v>
      </c>
      <c r="JF108">
        <v>38.8457</v>
      </c>
      <c r="JG108">
        <v>24.0175</v>
      </c>
      <c r="JH108">
        <v>18</v>
      </c>
      <c r="JI108">
        <v>481.918</v>
      </c>
      <c r="JJ108">
        <v>491.829</v>
      </c>
      <c r="JK108">
        <v>30.7773</v>
      </c>
      <c r="JL108">
        <v>28.8528</v>
      </c>
      <c r="JM108">
        <v>30</v>
      </c>
      <c r="JN108">
        <v>29.0772</v>
      </c>
      <c r="JO108">
        <v>29.075</v>
      </c>
      <c r="JP108">
        <v>22.6958</v>
      </c>
      <c r="JQ108">
        <v>6.67925</v>
      </c>
      <c r="JR108">
        <v>100</v>
      </c>
      <c r="JS108">
        <v>30.7836</v>
      </c>
      <c r="JT108">
        <v>420</v>
      </c>
      <c r="JU108">
        <v>23.3919</v>
      </c>
      <c r="JV108">
        <v>101.866</v>
      </c>
      <c r="JW108">
        <v>91.21680000000001</v>
      </c>
    </row>
    <row r="109" spans="1:283">
      <c r="A109">
        <v>91</v>
      </c>
      <c r="B109">
        <v>1759009749.5</v>
      </c>
      <c r="C109">
        <v>1531.900000095367</v>
      </c>
      <c r="D109" t="s">
        <v>609</v>
      </c>
      <c r="E109" t="s">
        <v>610</v>
      </c>
      <c r="F109">
        <v>5</v>
      </c>
      <c r="G109" t="s">
        <v>611</v>
      </c>
      <c r="H109">
        <v>1759009746.75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2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6</v>
      </c>
      <c r="CZ109">
        <v>0.5</v>
      </c>
      <c r="DA109" t="s">
        <v>421</v>
      </c>
      <c r="DB109">
        <v>2</v>
      </c>
      <c r="DC109">
        <v>1759009746.75</v>
      </c>
      <c r="DD109">
        <v>423.1163</v>
      </c>
      <c r="DE109">
        <v>420.2014</v>
      </c>
      <c r="DF109">
        <v>23.99337</v>
      </c>
      <c r="DG109">
        <v>23.6895</v>
      </c>
      <c r="DH109">
        <v>424.6831</v>
      </c>
      <c r="DI109">
        <v>23.66346</v>
      </c>
      <c r="DJ109">
        <v>500.0063</v>
      </c>
      <c r="DK109">
        <v>90.31076999999999</v>
      </c>
      <c r="DL109">
        <v>0.06728352999999999</v>
      </c>
      <c r="DM109">
        <v>30.34061</v>
      </c>
      <c r="DN109">
        <v>29.99516</v>
      </c>
      <c r="DO109">
        <v>999.9</v>
      </c>
      <c r="DP109">
        <v>0</v>
      </c>
      <c r="DQ109">
        <v>0</v>
      </c>
      <c r="DR109">
        <v>10010.995</v>
      </c>
      <c r="DS109">
        <v>0</v>
      </c>
      <c r="DT109">
        <v>3.764269999999999</v>
      </c>
      <c r="DU109">
        <v>2.914809</v>
      </c>
      <c r="DV109">
        <v>433.518</v>
      </c>
      <c r="DW109">
        <v>430.3972</v>
      </c>
      <c r="DX109">
        <v>0.3038739</v>
      </c>
      <c r="DY109">
        <v>420.2014</v>
      </c>
      <c r="DZ109">
        <v>23.6895</v>
      </c>
      <c r="EA109">
        <v>2.166860999999999</v>
      </c>
      <c r="EB109">
        <v>2.13942</v>
      </c>
      <c r="EC109">
        <v>18.7194</v>
      </c>
      <c r="ED109">
        <v>18.51574</v>
      </c>
      <c r="EE109">
        <v>0.005000779999999999</v>
      </c>
      <c r="EF109">
        <v>0</v>
      </c>
      <c r="EG109">
        <v>0</v>
      </c>
      <c r="EH109">
        <v>0</v>
      </c>
      <c r="EI109">
        <v>1099.46</v>
      </c>
      <c r="EJ109">
        <v>0.005000779999999999</v>
      </c>
      <c r="EK109">
        <v>-16.74</v>
      </c>
      <c r="EL109">
        <v>-0.82</v>
      </c>
      <c r="EM109">
        <v>35.4246</v>
      </c>
      <c r="EN109">
        <v>39.9872</v>
      </c>
      <c r="EO109">
        <v>37.2624</v>
      </c>
      <c r="EP109">
        <v>40.39980000000001</v>
      </c>
      <c r="EQ109">
        <v>37.1374</v>
      </c>
      <c r="ER109">
        <v>0</v>
      </c>
      <c r="ES109">
        <v>0</v>
      </c>
      <c r="ET109">
        <v>0</v>
      </c>
      <c r="EU109">
        <v>1759009744.1</v>
      </c>
      <c r="EV109">
        <v>0</v>
      </c>
      <c r="EW109">
        <v>1099.952</v>
      </c>
      <c r="EX109">
        <v>-11.97692308907824</v>
      </c>
      <c r="EY109">
        <v>22.21538439413028</v>
      </c>
      <c r="EZ109">
        <v>-18.084</v>
      </c>
      <c r="FA109">
        <v>15</v>
      </c>
      <c r="FB109">
        <v>0</v>
      </c>
      <c r="FC109" t="s">
        <v>422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3.113478536585366</v>
      </c>
      <c r="FP109">
        <v>-0.8274905226480807</v>
      </c>
      <c r="FQ109">
        <v>0.09964293940600191</v>
      </c>
      <c r="FR109">
        <v>0</v>
      </c>
      <c r="FS109">
        <v>1099.279411764706</v>
      </c>
      <c r="FT109">
        <v>16.92742559762827</v>
      </c>
      <c r="FU109">
        <v>5.874710476558921</v>
      </c>
      <c r="FV109">
        <v>0</v>
      </c>
      <c r="FW109">
        <v>0.3034229512195121</v>
      </c>
      <c r="FX109">
        <v>-0.01082565156794339</v>
      </c>
      <c r="FY109">
        <v>0.001980430600519526</v>
      </c>
      <c r="FZ109">
        <v>1</v>
      </c>
      <c r="GA109">
        <v>1</v>
      </c>
      <c r="GB109">
        <v>3</v>
      </c>
      <c r="GC109" t="s">
        <v>606</v>
      </c>
      <c r="GD109">
        <v>3.10329</v>
      </c>
      <c r="GE109">
        <v>2.72527</v>
      </c>
      <c r="GF109">
        <v>0.0885789</v>
      </c>
      <c r="GG109">
        <v>0.0879573</v>
      </c>
      <c r="GH109">
        <v>0.107536</v>
      </c>
      <c r="GI109">
        <v>0.108053</v>
      </c>
      <c r="GJ109">
        <v>23802.1</v>
      </c>
      <c r="GK109">
        <v>21604.4</v>
      </c>
      <c r="GL109">
        <v>26679</v>
      </c>
      <c r="GM109">
        <v>23909.2</v>
      </c>
      <c r="GN109">
        <v>38095.8</v>
      </c>
      <c r="GO109">
        <v>31506.2</v>
      </c>
      <c r="GP109">
        <v>46587.2</v>
      </c>
      <c r="GQ109">
        <v>37805.9</v>
      </c>
      <c r="GR109">
        <v>1.86462</v>
      </c>
      <c r="GS109">
        <v>1.85837</v>
      </c>
      <c r="GT109">
        <v>0.08515639999999999</v>
      </c>
      <c r="GU109">
        <v>0</v>
      </c>
      <c r="GV109">
        <v>28.6044</v>
      </c>
      <c r="GW109">
        <v>999.9</v>
      </c>
      <c r="GX109">
        <v>45.9</v>
      </c>
      <c r="GY109">
        <v>32.5</v>
      </c>
      <c r="GZ109">
        <v>24.9662</v>
      </c>
      <c r="HA109">
        <v>60.8602</v>
      </c>
      <c r="HB109">
        <v>20.2684</v>
      </c>
      <c r="HC109">
        <v>1</v>
      </c>
      <c r="HD109">
        <v>0.124858</v>
      </c>
      <c r="HE109">
        <v>-1.29815</v>
      </c>
      <c r="HF109">
        <v>20.2926</v>
      </c>
      <c r="HG109">
        <v>5.22208</v>
      </c>
      <c r="HH109">
        <v>11.98</v>
      </c>
      <c r="HI109">
        <v>4.9655</v>
      </c>
      <c r="HJ109">
        <v>3.27595</v>
      </c>
      <c r="HK109">
        <v>9999</v>
      </c>
      <c r="HL109">
        <v>9999</v>
      </c>
      <c r="HM109">
        <v>9999</v>
      </c>
      <c r="HN109">
        <v>28</v>
      </c>
      <c r="HO109">
        <v>1.8643</v>
      </c>
      <c r="HP109">
        <v>1.8605</v>
      </c>
      <c r="HQ109">
        <v>1.85882</v>
      </c>
      <c r="HR109">
        <v>1.86017</v>
      </c>
      <c r="HS109">
        <v>1.8602</v>
      </c>
      <c r="HT109">
        <v>1.85876</v>
      </c>
      <c r="HU109">
        <v>1.85783</v>
      </c>
      <c r="HV109">
        <v>1.85272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-1.567</v>
      </c>
      <c r="IK109">
        <v>0.3299</v>
      </c>
      <c r="IL109">
        <v>-1.253408397979514</v>
      </c>
      <c r="IM109">
        <v>-0.001407418860664216</v>
      </c>
      <c r="IN109">
        <v>1.761737584914558E-06</v>
      </c>
      <c r="IO109">
        <v>-4.339940373715102E-10</v>
      </c>
      <c r="IP109">
        <v>0.01386544786166931</v>
      </c>
      <c r="IQ109">
        <v>0.003157371658100305</v>
      </c>
      <c r="IR109">
        <v>0.0004353711720169284</v>
      </c>
      <c r="IS109">
        <v>-1.853048844677345E-07</v>
      </c>
      <c r="IT109">
        <v>2</v>
      </c>
      <c r="IU109">
        <v>1968</v>
      </c>
      <c r="IV109">
        <v>1</v>
      </c>
      <c r="IW109">
        <v>26</v>
      </c>
      <c r="IX109">
        <v>200335.7</v>
      </c>
      <c r="IY109">
        <v>200335.9</v>
      </c>
      <c r="IZ109">
        <v>1.12793</v>
      </c>
      <c r="JA109">
        <v>2.63672</v>
      </c>
      <c r="JB109">
        <v>1.49658</v>
      </c>
      <c r="JC109">
        <v>2.34741</v>
      </c>
      <c r="JD109">
        <v>1.54907</v>
      </c>
      <c r="JE109">
        <v>2.44263</v>
      </c>
      <c r="JF109">
        <v>39.0188</v>
      </c>
      <c r="JG109">
        <v>24.0175</v>
      </c>
      <c r="JH109">
        <v>18</v>
      </c>
      <c r="JI109">
        <v>479.475</v>
      </c>
      <c r="JJ109">
        <v>489.736</v>
      </c>
      <c r="JK109">
        <v>30.6547</v>
      </c>
      <c r="JL109">
        <v>28.9047</v>
      </c>
      <c r="JM109">
        <v>30</v>
      </c>
      <c r="JN109">
        <v>29.0846</v>
      </c>
      <c r="JO109">
        <v>29.0725</v>
      </c>
      <c r="JP109">
        <v>22.6809</v>
      </c>
      <c r="JQ109">
        <v>4.31828</v>
      </c>
      <c r="JR109">
        <v>100</v>
      </c>
      <c r="JS109">
        <v>30.6659</v>
      </c>
      <c r="JT109">
        <v>420</v>
      </c>
      <c r="JU109">
        <v>23.7673</v>
      </c>
      <c r="JV109">
        <v>101.859</v>
      </c>
      <c r="JW109">
        <v>91.19329999999999</v>
      </c>
    </row>
    <row r="110" spans="1:283">
      <c r="A110">
        <v>92</v>
      </c>
      <c r="B110">
        <v>1759009751.5</v>
      </c>
      <c r="C110">
        <v>1533.900000095367</v>
      </c>
      <c r="D110" t="s">
        <v>612</v>
      </c>
      <c r="E110" t="s">
        <v>613</v>
      </c>
      <c r="F110">
        <v>5</v>
      </c>
      <c r="G110" t="s">
        <v>611</v>
      </c>
      <c r="H110">
        <v>1759009748.666667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2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6</v>
      </c>
      <c r="CZ110">
        <v>0.5</v>
      </c>
      <c r="DA110" t="s">
        <v>421</v>
      </c>
      <c r="DB110">
        <v>2</v>
      </c>
      <c r="DC110">
        <v>1759009748.666667</v>
      </c>
      <c r="DD110">
        <v>423.1741111111111</v>
      </c>
      <c r="DE110">
        <v>420.3767777777778</v>
      </c>
      <c r="DF110">
        <v>23.99307777777778</v>
      </c>
      <c r="DG110">
        <v>23.6895</v>
      </c>
      <c r="DH110">
        <v>424.7406666666667</v>
      </c>
      <c r="DI110">
        <v>23.66317777777778</v>
      </c>
      <c r="DJ110">
        <v>500.0772222222222</v>
      </c>
      <c r="DK110">
        <v>90.31082222222223</v>
      </c>
      <c r="DL110">
        <v>0.06715401111111111</v>
      </c>
      <c r="DM110">
        <v>30.34028888888889</v>
      </c>
      <c r="DN110">
        <v>29.9939</v>
      </c>
      <c r="DO110">
        <v>999.9000000000001</v>
      </c>
      <c r="DP110">
        <v>0</v>
      </c>
      <c r="DQ110">
        <v>0</v>
      </c>
      <c r="DR110">
        <v>10010.27222222222</v>
      </c>
      <c r="DS110">
        <v>0</v>
      </c>
      <c r="DT110">
        <v>3.764269999999999</v>
      </c>
      <c r="DU110">
        <v>2.797313333333333</v>
      </c>
      <c r="DV110">
        <v>433.5768888888889</v>
      </c>
      <c r="DW110">
        <v>430.5767777777778</v>
      </c>
      <c r="DX110">
        <v>0.3035841111111111</v>
      </c>
      <c r="DY110">
        <v>420.3767777777778</v>
      </c>
      <c r="DZ110">
        <v>23.6895</v>
      </c>
      <c r="EA110">
        <v>2.166835555555556</v>
      </c>
      <c r="EB110">
        <v>2.13942</v>
      </c>
      <c r="EC110">
        <v>18.7192</v>
      </c>
      <c r="ED110">
        <v>18.51573333333333</v>
      </c>
      <c r="EE110">
        <v>0.00500078</v>
      </c>
      <c r="EF110">
        <v>0</v>
      </c>
      <c r="EG110">
        <v>0</v>
      </c>
      <c r="EH110">
        <v>0</v>
      </c>
      <c r="EI110">
        <v>1101.411111111111</v>
      </c>
      <c r="EJ110">
        <v>0.00500078</v>
      </c>
      <c r="EK110">
        <v>-18.46666666666667</v>
      </c>
      <c r="EL110">
        <v>-0.6222222222222223</v>
      </c>
      <c r="EM110">
        <v>35.437</v>
      </c>
      <c r="EN110">
        <v>40.02066666666666</v>
      </c>
      <c r="EO110">
        <v>37.26377777777778</v>
      </c>
      <c r="EP110">
        <v>40.39544444444444</v>
      </c>
      <c r="EQ110">
        <v>37.21511111111111</v>
      </c>
      <c r="ER110">
        <v>0</v>
      </c>
      <c r="ES110">
        <v>0</v>
      </c>
      <c r="ET110">
        <v>0</v>
      </c>
      <c r="EU110">
        <v>1759009745.9</v>
      </c>
      <c r="EV110">
        <v>0</v>
      </c>
      <c r="EW110">
        <v>1099.784615384615</v>
      </c>
      <c r="EX110">
        <v>-3.083760686854905</v>
      </c>
      <c r="EY110">
        <v>16.94017071068718</v>
      </c>
      <c r="EZ110">
        <v>-18.83461538461539</v>
      </c>
      <c r="FA110">
        <v>15</v>
      </c>
      <c r="FB110">
        <v>0</v>
      </c>
      <c r="FC110" t="s">
        <v>422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3.033545121951219</v>
      </c>
      <c r="FP110">
        <v>-1.31662703832752</v>
      </c>
      <c r="FQ110">
        <v>0.1591789604788631</v>
      </c>
      <c r="FR110">
        <v>0</v>
      </c>
      <c r="FS110">
        <v>1099.005882352941</v>
      </c>
      <c r="FT110">
        <v>10.93353712342617</v>
      </c>
      <c r="FU110">
        <v>5.594269188273409</v>
      </c>
      <c r="FV110">
        <v>0</v>
      </c>
      <c r="FW110">
        <v>0.3029322195121951</v>
      </c>
      <c r="FX110">
        <v>-0.003129846689895281</v>
      </c>
      <c r="FY110">
        <v>0.001584964576232531</v>
      </c>
      <c r="FZ110">
        <v>1</v>
      </c>
      <c r="GA110">
        <v>1</v>
      </c>
      <c r="GB110">
        <v>3</v>
      </c>
      <c r="GC110" t="s">
        <v>606</v>
      </c>
      <c r="GD110">
        <v>3.10306</v>
      </c>
      <c r="GE110">
        <v>2.72503</v>
      </c>
      <c r="GF110">
        <v>0.0885966</v>
      </c>
      <c r="GG110">
        <v>0.0879456</v>
      </c>
      <c r="GH110">
        <v>0.107532</v>
      </c>
      <c r="GI110">
        <v>0.108055</v>
      </c>
      <c r="GJ110">
        <v>23801.7</v>
      </c>
      <c r="GK110">
        <v>21604.8</v>
      </c>
      <c r="GL110">
        <v>26679</v>
      </c>
      <c r="GM110">
        <v>23909.3</v>
      </c>
      <c r="GN110">
        <v>38095.9</v>
      </c>
      <c r="GO110">
        <v>31506.2</v>
      </c>
      <c r="GP110">
        <v>46587.2</v>
      </c>
      <c r="GQ110">
        <v>37806</v>
      </c>
      <c r="GR110">
        <v>1.8644</v>
      </c>
      <c r="GS110">
        <v>1.85847</v>
      </c>
      <c r="GT110">
        <v>0.0853054</v>
      </c>
      <c r="GU110">
        <v>0</v>
      </c>
      <c r="GV110">
        <v>28.6044</v>
      </c>
      <c r="GW110">
        <v>999.9</v>
      </c>
      <c r="GX110">
        <v>45.9</v>
      </c>
      <c r="GY110">
        <v>32.5</v>
      </c>
      <c r="GZ110">
        <v>24.9675</v>
      </c>
      <c r="HA110">
        <v>61.0802</v>
      </c>
      <c r="HB110">
        <v>20.3205</v>
      </c>
      <c r="HC110">
        <v>1</v>
      </c>
      <c r="HD110">
        <v>0.125008</v>
      </c>
      <c r="HE110">
        <v>-1.30031</v>
      </c>
      <c r="HF110">
        <v>20.2924</v>
      </c>
      <c r="HG110">
        <v>5.22223</v>
      </c>
      <c r="HH110">
        <v>11.98</v>
      </c>
      <c r="HI110">
        <v>4.9655</v>
      </c>
      <c r="HJ110">
        <v>3.27595</v>
      </c>
      <c r="HK110">
        <v>9999</v>
      </c>
      <c r="HL110">
        <v>9999</v>
      </c>
      <c r="HM110">
        <v>9999</v>
      </c>
      <c r="HN110">
        <v>28</v>
      </c>
      <c r="HO110">
        <v>1.86431</v>
      </c>
      <c r="HP110">
        <v>1.8605</v>
      </c>
      <c r="HQ110">
        <v>1.85883</v>
      </c>
      <c r="HR110">
        <v>1.86017</v>
      </c>
      <c r="HS110">
        <v>1.8602</v>
      </c>
      <c r="HT110">
        <v>1.85877</v>
      </c>
      <c r="HU110">
        <v>1.85784</v>
      </c>
      <c r="HV110">
        <v>1.85272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-1.567</v>
      </c>
      <c r="IK110">
        <v>0.3299</v>
      </c>
      <c r="IL110">
        <v>-1.253408397979514</v>
      </c>
      <c r="IM110">
        <v>-0.001407418860664216</v>
      </c>
      <c r="IN110">
        <v>1.761737584914558E-06</v>
      </c>
      <c r="IO110">
        <v>-4.339940373715102E-10</v>
      </c>
      <c r="IP110">
        <v>0.01386544786166931</v>
      </c>
      <c r="IQ110">
        <v>0.003157371658100305</v>
      </c>
      <c r="IR110">
        <v>0.0004353711720169284</v>
      </c>
      <c r="IS110">
        <v>-1.853048844677345E-07</v>
      </c>
      <c r="IT110">
        <v>2</v>
      </c>
      <c r="IU110">
        <v>1968</v>
      </c>
      <c r="IV110">
        <v>1</v>
      </c>
      <c r="IW110">
        <v>26</v>
      </c>
      <c r="IX110">
        <v>200335.8</v>
      </c>
      <c r="IY110">
        <v>200336</v>
      </c>
      <c r="IZ110">
        <v>1.12793</v>
      </c>
      <c r="JA110">
        <v>2.63306</v>
      </c>
      <c r="JB110">
        <v>1.49658</v>
      </c>
      <c r="JC110">
        <v>2.34741</v>
      </c>
      <c r="JD110">
        <v>1.54907</v>
      </c>
      <c r="JE110">
        <v>2.5</v>
      </c>
      <c r="JF110">
        <v>39.0188</v>
      </c>
      <c r="JG110">
        <v>24.0087</v>
      </c>
      <c r="JH110">
        <v>18</v>
      </c>
      <c r="JI110">
        <v>479.345</v>
      </c>
      <c r="JJ110">
        <v>489.802</v>
      </c>
      <c r="JK110">
        <v>30.6587</v>
      </c>
      <c r="JL110">
        <v>28.9047</v>
      </c>
      <c r="JM110">
        <v>30.0002</v>
      </c>
      <c r="JN110">
        <v>29.0846</v>
      </c>
      <c r="JO110">
        <v>29.0725</v>
      </c>
      <c r="JP110">
        <v>22.6828</v>
      </c>
      <c r="JQ110">
        <v>4.31828</v>
      </c>
      <c r="JR110">
        <v>100</v>
      </c>
      <c r="JS110">
        <v>30.6659</v>
      </c>
      <c r="JT110">
        <v>420</v>
      </c>
      <c r="JU110">
        <v>23.7713</v>
      </c>
      <c r="JV110">
        <v>101.859</v>
      </c>
      <c r="JW110">
        <v>91.19370000000001</v>
      </c>
    </row>
    <row r="111" spans="1:283">
      <c r="A111">
        <v>93</v>
      </c>
      <c r="B111">
        <v>1759009753.5</v>
      </c>
      <c r="C111">
        <v>1535.900000095367</v>
      </c>
      <c r="D111" t="s">
        <v>614</v>
      </c>
      <c r="E111" t="s">
        <v>615</v>
      </c>
      <c r="F111">
        <v>5</v>
      </c>
      <c r="G111" t="s">
        <v>611</v>
      </c>
      <c r="H111">
        <v>1759009750.8125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2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6</v>
      </c>
      <c r="CZ111">
        <v>0.5</v>
      </c>
      <c r="DA111" t="s">
        <v>421</v>
      </c>
      <c r="DB111">
        <v>2</v>
      </c>
      <c r="DC111">
        <v>1759009750.8125</v>
      </c>
      <c r="DD111">
        <v>423.2605</v>
      </c>
      <c r="DE111">
        <v>420.417</v>
      </c>
      <c r="DF111">
        <v>23.992</v>
      </c>
      <c r="DG111">
        <v>23.6898875</v>
      </c>
      <c r="DH111">
        <v>424.82675</v>
      </c>
      <c r="DI111">
        <v>23.6621375</v>
      </c>
      <c r="DJ111">
        <v>500.030625</v>
      </c>
      <c r="DK111">
        <v>90.3107375</v>
      </c>
      <c r="DL111">
        <v>0.06713816249999999</v>
      </c>
      <c r="DM111">
        <v>30.3389125</v>
      </c>
      <c r="DN111">
        <v>29.993475</v>
      </c>
      <c r="DO111">
        <v>999.9</v>
      </c>
      <c r="DP111">
        <v>0</v>
      </c>
      <c r="DQ111">
        <v>0</v>
      </c>
      <c r="DR111">
        <v>9992.025</v>
      </c>
      <c r="DS111">
        <v>0</v>
      </c>
      <c r="DT111">
        <v>3.76427</v>
      </c>
      <c r="DU111">
        <v>2.8433475</v>
      </c>
      <c r="DV111">
        <v>433.6648750000001</v>
      </c>
      <c r="DW111">
        <v>430.618375</v>
      </c>
      <c r="DX111">
        <v>0.302112375</v>
      </c>
      <c r="DY111">
        <v>420.417</v>
      </c>
      <c r="DZ111">
        <v>23.6898875</v>
      </c>
      <c r="EA111">
        <v>2.16673625</v>
      </c>
      <c r="EB111">
        <v>2.1394525</v>
      </c>
      <c r="EC111">
        <v>18.718475</v>
      </c>
      <c r="ED111">
        <v>18.516</v>
      </c>
      <c r="EE111">
        <v>0.00500078</v>
      </c>
      <c r="EF111">
        <v>0</v>
      </c>
      <c r="EG111">
        <v>0</v>
      </c>
      <c r="EH111">
        <v>0</v>
      </c>
      <c r="EI111">
        <v>1097.3375</v>
      </c>
      <c r="EJ111">
        <v>0.00500078</v>
      </c>
      <c r="EK111">
        <v>-16.8375</v>
      </c>
      <c r="EL111">
        <v>-0.4125</v>
      </c>
      <c r="EM111">
        <v>35.444875</v>
      </c>
      <c r="EN111">
        <v>40.06225</v>
      </c>
      <c r="EO111">
        <v>37.28875</v>
      </c>
      <c r="EP111">
        <v>40.42149999999999</v>
      </c>
      <c r="EQ111">
        <v>37.234125</v>
      </c>
      <c r="ER111">
        <v>0</v>
      </c>
      <c r="ES111">
        <v>0</v>
      </c>
      <c r="ET111">
        <v>0</v>
      </c>
      <c r="EU111">
        <v>1759009748.3</v>
      </c>
      <c r="EV111">
        <v>0</v>
      </c>
      <c r="EW111">
        <v>1098.526923076923</v>
      </c>
      <c r="EX111">
        <v>-19.53162378086206</v>
      </c>
      <c r="EY111">
        <v>22.02051253084356</v>
      </c>
      <c r="EZ111">
        <v>-17.41153846153846</v>
      </c>
      <c r="FA111">
        <v>15</v>
      </c>
      <c r="FB111">
        <v>0</v>
      </c>
      <c r="FC111" t="s">
        <v>422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3.01132775</v>
      </c>
      <c r="FP111">
        <v>-1.192620450281441</v>
      </c>
      <c r="FQ111">
        <v>0.1544036515838842</v>
      </c>
      <c r="FR111">
        <v>0</v>
      </c>
      <c r="FS111">
        <v>1099.364705882353</v>
      </c>
      <c r="FT111">
        <v>-2.704354335935397</v>
      </c>
      <c r="FU111">
        <v>5.643261590966983</v>
      </c>
      <c r="FV111">
        <v>0</v>
      </c>
      <c r="FW111">
        <v>0.30259005</v>
      </c>
      <c r="FX111">
        <v>-0.002587339587243108</v>
      </c>
      <c r="FY111">
        <v>0.001582410802383505</v>
      </c>
      <c r="FZ111">
        <v>1</v>
      </c>
      <c r="GA111">
        <v>1</v>
      </c>
      <c r="GB111">
        <v>3</v>
      </c>
      <c r="GC111" t="s">
        <v>606</v>
      </c>
      <c r="GD111">
        <v>3.10298</v>
      </c>
      <c r="GE111">
        <v>2.72526</v>
      </c>
      <c r="GF111">
        <v>0.08860419999999999</v>
      </c>
      <c r="GG111">
        <v>0.0878845</v>
      </c>
      <c r="GH111">
        <v>0.10753</v>
      </c>
      <c r="GI111">
        <v>0.10805</v>
      </c>
      <c r="GJ111">
        <v>23801.5</v>
      </c>
      <c r="GK111">
        <v>21606.2</v>
      </c>
      <c r="GL111">
        <v>26679</v>
      </c>
      <c r="GM111">
        <v>23909.3</v>
      </c>
      <c r="GN111">
        <v>38096.2</v>
      </c>
      <c r="GO111">
        <v>31506.4</v>
      </c>
      <c r="GP111">
        <v>46587.4</v>
      </c>
      <c r="GQ111">
        <v>37806.1</v>
      </c>
      <c r="GR111">
        <v>1.86408</v>
      </c>
      <c r="GS111">
        <v>1.85872</v>
      </c>
      <c r="GT111">
        <v>0.0852942</v>
      </c>
      <c r="GU111">
        <v>0</v>
      </c>
      <c r="GV111">
        <v>28.605</v>
      </c>
      <c r="GW111">
        <v>999.9</v>
      </c>
      <c r="GX111">
        <v>45.9</v>
      </c>
      <c r="GY111">
        <v>32.5</v>
      </c>
      <c r="GZ111">
        <v>24.9638</v>
      </c>
      <c r="HA111">
        <v>61.2102</v>
      </c>
      <c r="HB111">
        <v>20.1883</v>
      </c>
      <c r="HC111">
        <v>1</v>
      </c>
      <c r="HD111">
        <v>0.125259</v>
      </c>
      <c r="HE111">
        <v>-1.29887</v>
      </c>
      <c r="HF111">
        <v>20.2925</v>
      </c>
      <c r="HG111">
        <v>5.22223</v>
      </c>
      <c r="HH111">
        <v>11.98</v>
      </c>
      <c r="HI111">
        <v>4.9654</v>
      </c>
      <c r="HJ111">
        <v>3.27598</v>
      </c>
      <c r="HK111">
        <v>9999</v>
      </c>
      <c r="HL111">
        <v>9999</v>
      </c>
      <c r="HM111">
        <v>9999</v>
      </c>
      <c r="HN111">
        <v>28</v>
      </c>
      <c r="HO111">
        <v>1.86432</v>
      </c>
      <c r="HP111">
        <v>1.86049</v>
      </c>
      <c r="HQ111">
        <v>1.85882</v>
      </c>
      <c r="HR111">
        <v>1.86016</v>
      </c>
      <c r="HS111">
        <v>1.8602</v>
      </c>
      <c r="HT111">
        <v>1.85876</v>
      </c>
      <c r="HU111">
        <v>1.85783</v>
      </c>
      <c r="HV111">
        <v>1.85272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-1.567</v>
      </c>
      <c r="IK111">
        <v>0.3298</v>
      </c>
      <c r="IL111">
        <v>-1.253408397979514</v>
      </c>
      <c r="IM111">
        <v>-0.001407418860664216</v>
      </c>
      <c r="IN111">
        <v>1.761737584914558E-06</v>
      </c>
      <c r="IO111">
        <v>-4.339940373715102E-10</v>
      </c>
      <c r="IP111">
        <v>0.01386544786166931</v>
      </c>
      <c r="IQ111">
        <v>0.003157371658100305</v>
      </c>
      <c r="IR111">
        <v>0.0004353711720169284</v>
      </c>
      <c r="IS111">
        <v>-1.853048844677345E-07</v>
      </c>
      <c r="IT111">
        <v>2</v>
      </c>
      <c r="IU111">
        <v>1968</v>
      </c>
      <c r="IV111">
        <v>1</v>
      </c>
      <c r="IW111">
        <v>26</v>
      </c>
      <c r="IX111">
        <v>200335.8</v>
      </c>
      <c r="IY111">
        <v>200336</v>
      </c>
      <c r="IZ111">
        <v>1.12793</v>
      </c>
      <c r="JA111">
        <v>2.63916</v>
      </c>
      <c r="JB111">
        <v>1.49658</v>
      </c>
      <c r="JC111">
        <v>2.34741</v>
      </c>
      <c r="JD111">
        <v>1.54907</v>
      </c>
      <c r="JE111">
        <v>2.47925</v>
      </c>
      <c r="JF111">
        <v>39.0188</v>
      </c>
      <c r="JG111">
        <v>24.0087</v>
      </c>
      <c r="JH111">
        <v>18</v>
      </c>
      <c r="JI111">
        <v>479.157</v>
      </c>
      <c r="JJ111">
        <v>489.966</v>
      </c>
      <c r="JK111">
        <v>30.6622</v>
      </c>
      <c r="JL111">
        <v>28.9047</v>
      </c>
      <c r="JM111">
        <v>30.0002</v>
      </c>
      <c r="JN111">
        <v>29.0848</v>
      </c>
      <c r="JO111">
        <v>29.0725</v>
      </c>
      <c r="JP111">
        <v>22.6848</v>
      </c>
      <c r="JQ111">
        <v>4.04034</v>
      </c>
      <c r="JR111">
        <v>100</v>
      </c>
      <c r="JS111">
        <v>30.6659</v>
      </c>
      <c r="JT111">
        <v>420</v>
      </c>
      <c r="JU111">
        <v>23.7751</v>
      </c>
      <c r="JV111">
        <v>101.86</v>
      </c>
      <c r="JW111">
        <v>91.1939</v>
      </c>
    </row>
    <row r="112" spans="1:283">
      <c r="A112">
        <v>94</v>
      </c>
      <c r="B112">
        <v>1759009755.5</v>
      </c>
      <c r="C112">
        <v>1537.900000095367</v>
      </c>
      <c r="D112" t="s">
        <v>616</v>
      </c>
      <c r="E112" t="s">
        <v>617</v>
      </c>
      <c r="F112">
        <v>5</v>
      </c>
      <c r="G112" t="s">
        <v>611</v>
      </c>
      <c r="H112">
        <v>1759009752.5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2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6</v>
      </c>
      <c r="CZ112">
        <v>0.5</v>
      </c>
      <c r="DA112" t="s">
        <v>421</v>
      </c>
      <c r="DB112">
        <v>2</v>
      </c>
      <c r="DC112">
        <v>1759009752.5</v>
      </c>
      <c r="DD112">
        <v>423.3107777777778</v>
      </c>
      <c r="DE112">
        <v>420.2462222222222</v>
      </c>
      <c r="DF112">
        <v>23.99097777777778</v>
      </c>
      <c r="DG112">
        <v>23.68984444444444</v>
      </c>
      <c r="DH112">
        <v>424.8771111111112</v>
      </c>
      <c r="DI112">
        <v>23.66112222222222</v>
      </c>
      <c r="DJ112">
        <v>499.946</v>
      </c>
      <c r="DK112">
        <v>90.31070000000001</v>
      </c>
      <c r="DL112">
        <v>0.06716796666666666</v>
      </c>
      <c r="DM112">
        <v>30.33788888888889</v>
      </c>
      <c r="DN112">
        <v>29.99384444444444</v>
      </c>
      <c r="DO112">
        <v>999.9000000000001</v>
      </c>
      <c r="DP112">
        <v>0</v>
      </c>
      <c r="DQ112">
        <v>0</v>
      </c>
      <c r="DR112">
        <v>9989.722222222223</v>
      </c>
      <c r="DS112">
        <v>0</v>
      </c>
      <c r="DT112">
        <v>3.764269999999999</v>
      </c>
      <c r="DU112">
        <v>3.064498888888889</v>
      </c>
      <c r="DV112">
        <v>433.7160000000001</v>
      </c>
      <c r="DW112">
        <v>430.4433333333333</v>
      </c>
      <c r="DX112">
        <v>0.3011284444444444</v>
      </c>
      <c r="DY112">
        <v>420.2462222222222</v>
      </c>
      <c r="DZ112">
        <v>23.68984444444444</v>
      </c>
      <c r="EA112">
        <v>2.166642222222222</v>
      </c>
      <c r="EB112">
        <v>2.139445555555556</v>
      </c>
      <c r="EC112">
        <v>18.71776666666666</v>
      </c>
      <c r="ED112">
        <v>18.51596666666667</v>
      </c>
      <c r="EE112">
        <v>0.00500078</v>
      </c>
      <c r="EF112">
        <v>0</v>
      </c>
      <c r="EG112">
        <v>0</v>
      </c>
      <c r="EH112">
        <v>0</v>
      </c>
      <c r="EI112">
        <v>1097.377777777778</v>
      </c>
      <c r="EJ112">
        <v>0.00500078</v>
      </c>
      <c r="EK112">
        <v>-16.25555555555556</v>
      </c>
      <c r="EL112">
        <v>-0.1555555555555556</v>
      </c>
      <c r="EM112">
        <v>35.465</v>
      </c>
      <c r="EN112">
        <v>40.08322222222223</v>
      </c>
      <c r="EO112">
        <v>37.31211111111111</v>
      </c>
      <c r="EP112">
        <v>40.46488888888889</v>
      </c>
      <c r="EQ112">
        <v>37.24266666666666</v>
      </c>
      <c r="ER112">
        <v>0</v>
      </c>
      <c r="ES112">
        <v>0</v>
      </c>
      <c r="ET112">
        <v>0</v>
      </c>
      <c r="EU112">
        <v>1759009750.1</v>
      </c>
      <c r="EV112">
        <v>0</v>
      </c>
      <c r="EW112">
        <v>1098.508</v>
      </c>
      <c r="EX112">
        <v>-31.11538438709927</v>
      </c>
      <c r="EY112">
        <v>28.93076908689513</v>
      </c>
      <c r="EZ112">
        <v>-17.496</v>
      </c>
      <c r="FA112">
        <v>15</v>
      </c>
      <c r="FB112">
        <v>0</v>
      </c>
      <c r="FC112" t="s">
        <v>422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3.04282</v>
      </c>
      <c r="FP112">
        <v>-0.2308053658536523</v>
      </c>
      <c r="FQ112">
        <v>0.1927234371814295</v>
      </c>
      <c r="FR112">
        <v>1</v>
      </c>
      <c r="FS112">
        <v>1099.020588235294</v>
      </c>
      <c r="FT112">
        <v>-18.51336889954156</v>
      </c>
      <c r="FU112">
        <v>5.855654854209432</v>
      </c>
      <c r="FV112">
        <v>0</v>
      </c>
      <c r="FW112">
        <v>0.3022104634146341</v>
      </c>
      <c r="FX112">
        <v>-0.002509714285714027</v>
      </c>
      <c r="FY112">
        <v>0.001566836444490445</v>
      </c>
      <c r="FZ112">
        <v>1</v>
      </c>
      <c r="GA112">
        <v>2</v>
      </c>
      <c r="GB112">
        <v>3</v>
      </c>
      <c r="GC112" t="s">
        <v>423</v>
      </c>
      <c r="GD112">
        <v>3.10318</v>
      </c>
      <c r="GE112">
        <v>2.72535</v>
      </c>
      <c r="GF112">
        <v>0.08859980000000001</v>
      </c>
      <c r="GG112">
        <v>0.08785519999999999</v>
      </c>
      <c r="GH112">
        <v>0.107524</v>
      </c>
      <c r="GI112">
        <v>0.108056</v>
      </c>
      <c r="GJ112">
        <v>23801.6</v>
      </c>
      <c r="GK112">
        <v>21606.9</v>
      </c>
      <c r="GL112">
        <v>26679</v>
      </c>
      <c r="GM112">
        <v>23909.3</v>
      </c>
      <c r="GN112">
        <v>38096.3</v>
      </c>
      <c r="GO112">
        <v>31506.3</v>
      </c>
      <c r="GP112">
        <v>46587.2</v>
      </c>
      <c r="GQ112">
        <v>37806.1</v>
      </c>
      <c r="GR112">
        <v>1.8642</v>
      </c>
      <c r="GS112">
        <v>1.85853</v>
      </c>
      <c r="GT112">
        <v>0.08501110000000001</v>
      </c>
      <c r="GU112">
        <v>0</v>
      </c>
      <c r="GV112">
        <v>28.605</v>
      </c>
      <c r="GW112">
        <v>999.9</v>
      </c>
      <c r="GX112">
        <v>45.9</v>
      </c>
      <c r="GY112">
        <v>32.5</v>
      </c>
      <c r="GZ112">
        <v>24.9644</v>
      </c>
      <c r="HA112">
        <v>60.8302</v>
      </c>
      <c r="HB112">
        <v>20.1202</v>
      </c>
      <c r="HC112">
        <v>1</v>
      </c>
      <c r="HD112">
        <v>0.125168</v>
      </c>
      <c r="HE112">
        <v>-1.29936</v>
      </c>
      <c r="HF112">
        <v>20.2926</v>
      </c>
      <c r="HG112">
        <v>5.22208</v>
      </c>
      <c r="HH112">
        <v>11.98</v>
      </c>
      <c r="HI112">
        <v>4.9653</v>
      </c>
      <c r="HJ112">
        <v>3.276</v>
      </c>
      <c r="HK112">
        <v>9999</v>
      </c>
      <c r="HL112">
        <v>9999</v>
      </c>
      <c r="HM112">
        <v>9999</v>
      </c>
      <c r="HN112">
        <v>28</v>
      </c>
      <c r="HO112">
        <v>1.86432</v>
      </c>
      <c r="HP112">
        <v>1.86049</v>
      </c>
      <c r="HQ112">
        <v>1.85881</v>
      </c>
      <c r="HR112">
        <v>1.86014</v>
      </c>
      <c r="HS112">
        <v>1.8602</v>
      </c>
      <c r="HT112">
        <v>1.85875</v>
      </c>
      <c r="HU112">
        <v>1.8578</v>
      </c>
      <c r="HV112">
        <v>1.85272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-1.566</v>
      </c>
      <c r="IK112">
        <v>0.3299</v>
      </c>
      <c r="IL112">
        <v>-1.253408397979514</v>
      </c>
      <c r="IM112">
        <v>-0.001407418860664216</v>
      </c>
      <c r="IN112">
        <v>1.761737584914558E-06</v>
      </c>
      <c r="IO112">
        <v>-4.339940373715102E-10</v>
      </c>
      <c r="IP112">
        <v>0.01386544786166931</v>
      </c>
      <c r="IQ112">
        <v>0.003157371658100305</v>
      </c>
      <c r="IR112">
        <v>0.0004353711720169284</v>
      </c>
      <c r="IS112">
        <v>-1.853048844677345E-07</v>
      </c>
      <c r="IT112">
        <v>2</v>
      </c>
      <c r="IU112">
        <v>1968</v>
      </c>
      <c r="IV112">
        <v>1</v>
      </c>
      <c r="IW112">
        <v>26</v>
      </c>
      <c r="IX112">
        <v>200335.8</v>
      </c>
      <c r="IY112">
        <v>200336</v>
      </c>
      <c r="IZ112">
        <v>1.12915</v>
      </c>
      <c r="JA112">
        <v>2.64771</v>
      </c>
      <c r="JB112">
        <v>1.49658</v>
      </c>
      <c r="JC112">
        <v>2.34741</v>
      </c>
      <c r="JD112">
        <v>1.54907</v>
      </c>
      <c r="JE112">
        <v>2.42676</v>
      </c>
      <c r="JF112">
        <v>39.0188</v>
      </c>
      <c r="JG112">
        <v>24.0087</v>
      </c>
      <c r="JH112">
        <v>18</v>
      </c>
      <c r="JI112">
        <v>479.239</v>
      </c>
      <c r="JJ112">
        <v>489.835</v>
      </c>
      <c r="JK112">
        <v>30.6648</v>
      </c>
      <c r="JL112">
        <v>28.9047</v>
      </c>
      <c r="JM112">
        <v>30.0001</v>
      </c>
      <c r="JN112">
        <v>29.0861</v>
      </c>
      <c r="JO112">
        <v>29.0725</v>
      </c>
      <c r="JP112">
        <v>22.686</v>
      </c>
      <c r="JQ112">
        <v>4.04034</v>
      </c>
      <c r="JR112">
        <v>100</v>
      </c>
      <c r="JS112">
        <v>30.6701</v>
      </c>
      <c r="JT112">
        <v>420</v>
      </c>
      <c r="JU112">
        <v>23.7803</v>
      </c>
      <c r="JV112">
        <v>101.859</v>
      </c>
      <c r="JW112">
        <v>91.1938</v>
      </c>
    </row>
    <row r="113" spans="1:283">
      <c r="A113">
        <v>95</v>
      </c>
      <c r="B113">
        <v>1759009757.5</v>
      </c>
      <c r="C113">
        <v>1539.900000095367</v>
      </c>
      <c r="D113" t="s">
        <v>618</v>
      </c>
      <c r="E113" t="s">
        <v>619</v>
      </c>
      <c r="F113">
        <v>5</v>
      </c>
      <c r="G113" t="s">
        <v>611</v>
      </c>
      <c r="H113">
        <v>1759009754.5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2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6</v>
      </c>
      <c r="CZ113">
        <v>0.5</v>
      </c>
      <c r="DA113" t="s">
        <v>421</v>
      </c>
      <c r="DB113">
        <v>2</v>
      </c>
      <c r="DC113">
        <v>1759009754.5</v>
      </c>
      <c r="DD113">
        <v>423.3227777777777</v>
      </c>
      <c r="DE113">
        <v>420.0048888888889</v>
      </c>
      <c r="DF113">
        <v>23.98985555555556</v>
      </c>
      <c r="DG113">
        <v>23.69137777777778</v>
      </c>
      <c r="DH113">
        <v>424.8891111111111</v>
      </c>
      <c r="DI113">
        <v>23.66002222222222</v>
      </c>
      <c r="DJ113">
        <v>499.9376666666667</v>
      </c>
      <c r="DK113">
        <v>90.31095555555555</v>
      </c>
      <c r="DL113">
        <v>0.06720271111111112</v>
      </c>
      <c r="DM113">
        <v>30.33744444444444</v>
      </c>
      <c r="DN113">
        <v>29.99267777777778</v>
      </c>
      <c r="DO113">
        <v>999.9000000000001</v>
      </c>
      <c r="DP113">
        <v>0</v>
      </c>
      <c r="DQ113">
        <v>0</v>
      </c>
      <c r="DR113">
        <v>9993.194444444445</v>
      </c>
      <c r="DS113">
        <v>0</v>
      </c>
      <c r="DT113">
        <v>3.764269999999999</v>
      </c>
      <c r="DU113">
        <v>3.31785</v>
      </c>
      <c r="DV113">
        <v>433.7277777777778</v>
      </c>
      <c r="DW113">
        <v>430.1967777777778</v>
      </c>
      <c r="DX113">
        <v>0.2984533333333334</v>
      </c>
      <c r="DY113">
        <v>420.0048888888889</v>
      </c>
      <c r="DZ113">
        <v>23.69137777777778</v>
      </c>
      <c r="EA113">
        <v>2.166545555555556</v>
      </c>
      <c r="EB113">
        <v>2.139591111111111</v>
      </c>
      <c r="EC113">
        <v>18.71705555555556</v>
      </c>
      <c r="ED113">
        <v>18.51705555555555</v>
      </c>
      <c r="EE113">
        <v>0.00500078</v>
      </c>
      <c r="EF113">
        <v>0</v>
      </c>
      <c r="EG113">
        <v>0</v>
      </c>
      <c r="EH113">
        <v>0</v>
      </c>
      <c r="EI113">
        <v>1095.622222222222</v>
      </c>
      <c r="EJ113">
        <v>0.00500078</v>
      </c>
      <c r="EK113">
        <v>-12.33333333333334</v>
      </c>
      <c r="EL113">
        <v>-0.1111111111111111</v>
      </c>
      <c r="EM113">
        <v>35.45811111111112</v>
      </c>
      <c r="EN113">
        <v>40.111</v>
      </c>
      <c r="EO113">
        <v>37.30511111111111</v>
      </c>
      <c r="EP113">
        <v>40.52044444444444</v>
      </c>
      <c r="EQ113">
        <v>37.35377777777777</v>
      </c>
      <c r="ER113">
        <v>0</v>
      </c>
      <c r="ES113">
        <v>0</v>
      </c>
      <c r="ET113">
        <v>0</v>
      </c>
      <c r="EU113">
        <v>1759009751.9</v>
      </c>
      <c r="EV113">
        <v>0</v>
      </c>
      <c r="EW113">
        <v>1098.226923076923</v>
      </c>
      <c r="EX113">
        <v>-38.36239293173585</v>
      </c>
      <c r="EY113">
        <v>42.40683742952064</v>
      </c>
      <c r="EZ113">
        <v>-16.68461538461538</v>
      </c>
      <c r="FA113">
        <v>15</v>
      </c>
      <c r="FB113">
        <v>0</v>
      </c>
      <c r="FC113" t="s">
        <v>422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3.0701805</v>
      </c>
      <c r="FP113">
        <v>0.3339302814258855</v>
      </c>
      <c r="FQ113">
        <v>0.2232950536280416</v>
      </c>
      <c r="FR113">
        <v>1</v>
      </c>
      <c r="FS113">
        <v>1098.594117647059</v>
      </c>
      <c r="FT113">
        <v>-17.25897624691712</v>
      </c>
      <c r="FU113">
        <v>5.703246814004584</v>
      </c>
      <c r="FV113">
        <v>0</v>
      </c>
      <c r="FW113">
        <v>0.30160665</v>
      </c>
      <c r="FX113">
        <v>-0.006740600375235275</v>
      </c>
      <c r="FY113">
        <v>0.002141054466261891</v>
      </c>
      <c r="FZ113">
        <v>1</v>
      </c>
      <c r="GA113">
        <v>2</v>
      </c>
      <c r="GB113">
        <v>3</v>
      </c>
      <c r="GC113" t="s">
        <v>423</v>
      </c>
      <c r="GD113">
        <v>3.10328</v>
      </c>
      <c r="GE113">
        <v>2.72526</v>
      </c>
      <c r="GF113">
        <v>0.0885889</v>
      </c>
      <c r="GG113">
        <v>0.0878466</v>
      </c>
      <c r="GH113">
        <v>0.107525</v>
      </c>
      <c r="GI113">
        <v>0.108089</v>
      </c>
      <c r="GJ113">
        <v>23801.9</v>
      </c>
      <c r="GK113">
        <v>21606.9</v>
      </c>
      <c r="GL113">
        <v>26679</v>
      </c>
      <c r="GM113">
        <v>23909.1</v>
      </c>
      <c r="GN113">
        <v>38096.3</v>
      </c>
      <c r="GO113">
        <v>31504.9</v>
      </c>
      <c r="GP113">
        <v>46587.4</v>
      </c>
      <c r="GQ113">
        <v>37806</v>
      </c>
      <c r="GR113">
        <v>1.8644</v>
      </c>
      <c r="GS113">
        <v>1.85833</v>
      </c>
      <c r="GT113">
        <v>0.0849627</v>
      </c>
      <c r="GU113">
        <v>0</v>
      </c>
      <c r="GV113">
        <v>28.6044</v>
      </c>
      <c r="GW113">
        <v>999.9</v>
      </c>
      <c r="GX113">
        <v>45.9</v>
      </c>
      <c r="GY113">
        <v>32.5</v>
      </c>
      <c r="GZ113">
        <v>24.9641</v>
      </c>
      <c r="HA113">
        <v>61.0802</v>
      </c>
      <c r="HB113">
        <v>20.2204</v>
      </c>
      <c r="HC113">
        <v>1</v>
      </c>
      <c r="HD113">
        <v>0.125178</v>
      </c>
      <c r="HE113">
        <v>-1.30196</v>
      </c>
      <c r="HF113">
        <v>20.2924</v>
      </c>
      <c r="HG113">
        <v>5.22208</v>
      </c>
      <c r="HH113">
        <v>11.98</v>
      </c>
      <c r="HI113">
        <v>4.96535</v>
      </c>
      <c r="HJ113">
        <v>3.276</v>
      </c>
      <c r="HK113">
        <v>9999</v>
      </c>
      <c r="HL113">
        <v>9999</v>
      </c>
      <c r="HM113">
        <v>9999</v>
      </c>
      <c r="HN113">
        <v>28</v>
      </c>
      <c r="HO113">
        <v>1.86431</v>
      </c>
      <c r="HP113">
        <v>1.8605</v>
      </c>
      <c r="HQ113">
        <v>1.85882</v>
      </c>
      <c r="HR113">
        <v>1.86014</v>
      </c>
      <c r="HS113">
        <v>1.8602</v>
      </c>
      <c r="HT113">
        <v>1.85876</v>
      </c>
      <c r="HU113">
        <v>1.85781</v>
      </c>
      <c r="HV113">
        <v>1.85272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-1.567</v>
      </c>
      <c r="IK113">
        <v>0.3298</v>
      </c>
      <c r="IL113">
        <v>-1.253408397979514</v>
      </c>
      <c r="IM113">
        <v>-0.001407418860664216</v>
      </c>
      <c r="IN113">
        <v>1.761737584914558E-06</v>
      </c>
      <c r="IO113">
        <v>-4.339940373715102E-10</v>
      </c>
      <c r="IP113">
        <v>0.01386544786166931</v>
      </c>
      <c r="IQ113">
        <v>0.003157371658100305</v>
      </c>
      <c r="IR113">
        <v>0.0004353711720169284</v>
      </c>
      <c r="IS113">
        <v>-1.853048844677345E-07</v>
      </c>
      <c r="IT113">
        <v>2</v>
      </c>
      <c r="IU113">
        <v>1968</v>
      </c>
      <c r="IV113">
        <v>1</v>
      </c>
      <c r="IW113">
        <v>26</v>
      </c>
      <c r="IX113">
        <v>200335.9</v>
      </c>
      <c r="IY113">
        <v>200336.1</v>
      </c>
      <c r="IZ113">
        <v>1.12793</v>
      </c>
      <c r="JA113">
        <v>2.64282</v>
      </c>
      <c r="JB113">
        <v>1.49658</v>
      </c>
      <c r="JC113">
        <v>2.34741</v>
      </c>
      <c r="JD113">
        <v>1.54785</v>
      </c>
      <c r="JE113">
        <v>2.39868</v>
      </c>
      <c r="JF113">
        <v>39.0188</v>
      </c>
      <c r="JG113">
        <v>24.0087</v>
      </c>
      <c r="JH113">
        <v>18</v>
      </c>
      <c r="JI113">
        <v>479.363</v>
      </c>
      <c r="JJ113">
        <v>489.704</v>
      </c>
      <c r="JK113">
        <v>30.6673</v>
      </c>
      <c r="JL113">
        <v>28.9047</v>
      </c>
      <c r="JM113">
        <v>30.0001</v>
      </c>
      <c r="JN113">
        <v>29.0871</v>
      </c>
      <c r="JO113">
        <v>29.0725</v>
      </c>
      <c r="JP113">
        <v>22.6893</v>
      </c>
      <c r="JQ113">
        <v>4.04034</v>
      </c>
      <c r="JR113">
        <v>100</v>
      </c>
      <c r="JS113">
        <v>30.6701</v>
      </c>
      <c r="JT113">
        <v>420</v>
      </c>
      <c r="JU113">
        <v>23.7832</v>
      </c>
      <c r="JV113">
        <v>101.86</v>
      </c>
      <c r="JW113">
        <v>91.1932</v>
      </c>
    </row>
    <row r="114" spans="1:283">
      <c r="A114">
        <v>96</v>
      </c>
      <c r="B114">
        <v>1759009759.5</v>
      </c>
      <c r="C114">
        <v>1541.900000095367</v>
      </c>
      <c r="D114" t="s">
        <v>620</v>
      </c>
      <c r="E114" t="s">
        <v>621</v>
      </c>
      <c r="F114">
        <v>5</v>
      </c>
      <c r="G114" t="s">
        <v>611</v>
      </c>
      <c r="H114">
        <v>1759009756.5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2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6</v>
      </c>
      <c r="CZ114">
        <v>0.5</v>
      </c>
      <c r="DA114" t="s">
        <v>421</v>
      </c>
      <c r="DB114">
        <v>2</v>
      </c>
      <c r="DC114">
        <v>1759009756.5</v>
      </c>
      <c r="DD114">
        <v>423.2831111111111</v>
      </c>
      <c r="DE114">
        <v>419.8604444444444</v>
      </c>
      <c r="DF114">
        <v>23.98932222222222</v>
      </c>
      <c r="DG114">
        <v>23.69644444444445</v>
      </c>
      <c r="DH114">
        <v>424.8496666666667</v>
      </c>
      <c r="DI114">
        <v>23.65947777777778</v>
      </c>
      <c r="DJ114">
        <v>500.0056666666667</v>
      </c>
      <c r="DK114">
        <v>90.31161111111111</v>
      </c>
      <c r="DL114">
        <v>0.06715015555555555</v>
      </c>
      <c r="DM114">
        <v>30.33821111111111</v>
      </c>
      <c r="DN114">
        <v>29.99115555555555</v>
      </c>
      <c r="DO114">
        <v>999.9000000000001</v>
      </c>
      <c r="DP114">
        <v>0</v>
      </c>
      <c r="DQ114">
        <v>0</v>
      </c>
      <c r="DR114">
        <v>10004.03333333333</v>
      </c>
      <c r="DS114">
        <v>0</v>
      </c>
      <c r="DT114">
        <v>3.764269999999999</v>
      </c>
      <c r="DU114">
        <v>3.422718888888889</v>
      </c>
      <c r="DV114">
        <v>433.6868888888889</v>
      </c>
      <c r="DW114">
        <v>430.0511111111111</v>
      </c>
      <c r="DX114">
        <v>0.2928593333333334</v>
      </c>
      <c r="DY114">
        <v>419.8604444444444</v>
      </c>
      <c r="DZ114">
        <v>23.69644444444445</v>
      </c>
      <c r="EA114">
        <v>2.166513333333333</v>
      </c>
      <c r="EB114">
        <v>2.140063333333333</v>
      </c>
      <c r="EC114">
        <v>18.71681111111111</v>
      </c>
      <c r="ED114">
        <v>18.52057777777778</v>
      </c>
      <c r="EE114">
        <v>0.00500078</v>
      </c>
      <c r="EF114">
        <v>0</v>
      </c>
      <c r="EG114">
        <v>0</v>
      </c>
      <c r="EH114">
        <v>0</v>
      </c>
      <c r="EI114">
        <v>1096.111111111111</v>
      </c>
      <c r="EJ114">
        <v>0.00500078</v>
      </c>
      <c r="EK114">
        <v>-12.3</v>
      </c>
      <c r="EL114">
        <v>-0.1444444444444445</v>
      </c>
      <c r="EM114">
        <v>35.48588888888889</v>
      </c>
      <c r="EN114">
        <v>40.13866666666667</v>
      </c>
      <c r="EO114">
        <v>37.31911111111111</v>
      </c>
      <c r="EP114">
        <v>40.56911111111111</v>
      </c>
      <c r="EQ114">
        <v>37.36066666666667</v>
      </c>
      <c r="ER114">
        <v>0</v>
      </c>
      <c r="ES114">
        <v>0</v>
      </c>
      <c r="ET114">
        <v>0</v>
      </c>
      <c r="EU114">
        <v>1759009754.3</v>
      </c>
      <c r="EV114">
        <v>0</v>
      </c>
      <c r="EW114">
        <v>1096.561538461538</v>
      </c>
      <c r="EX114">
        <v>-29.62051263056138</v>
      </c>
      <c r="EY114">
        <v>11.74700835843804</v>
      </c>
      <c r="EZ114">
        <v>-14.73846153846154</v>
      </c>
      <c r="FA114">
        <v>15</v>
      </c>
      <c r="FB114">
        <v>0</v>
      </c>
      <c r="FC114" t="s">
        <v>422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3.106652195121951</v>
      </c>
      <c r="FP114">
        <v>1.00815951219513</v>
      </c>
      <c r="FQ114">
        <v>0.2465617038243012</v>
      </c>
      <c r="FR114">
        <v>0</v>
      </c>
      <c r="FS114">
        <v>1097.729411764706</v>
      </c>
      <c r="FT114">
        <v>-18.51184105856954</v>
      </c>
      <c r="FU114">
        <v>5.696982142883399</v>
      </c>
      <c r="FV114">
        <v>0</v>
      </c>
      <c r="FW114">
        <v>0.2996817804878049</v>
      </c>
      <c r="FX114">
        <v>-0.03395795121951226</v>
      </c>
      <c r="FY114">
        <v>0.005511666511346835</v>
      </c>
      <c r="FZ114">
        <v>1</v>
      </c>
      <c r="GA114">
        <v>1</v>
      </c>
      <c r="GB114">
        <v>3</v>
      </c>
      <c r="GC114" t="s">
        <v>606</v>
      </c>
      <c r="GD114">
        <v>3.10324</v>
      </c>
      <c r="GE114">
        <v>2.72515</v>
      </c>
      <c r="GF114">
        <v>0.08857669999999999</v>
      </c>
      <c r="GG114">
        <v>0.08785179999999999</v>
      </c>
      <c r="GH114">
        <v>0.10753</v>
      </c>
      <c r="GI114">
        <v>0.10812</v>
      </c>
      <c r="GJ114">
        <v>23802.2</v>
      </c>
      <c r="GK114">
        <v>21606.7</v>
      </c>
      <c r="GL114">
        <v>26679</v>
      </c>
      <c r="GM114">
        <v>23909</v>
      </c>
      <c r="GN114">
        <v>38096.1</v>
      </c>
      <c r="GO114">
        <v>31503.7</v>
      </c>
      <c r="GP114">
        <v>46587.3</v>
      </c>
      <c r="GQ114">
        <v>37805.8</v>
      </c>
      <c r="GR114">
        <v>1.86437</v>
      </c>
      <c r="GS114">
        <v>1.8585</v>
      </c>
      <c r="GT114">
        <v>0.0852942</v>
      </c>
      <c r="GU114">
        <v>0</v>
      </c>
      <c r="GV114">
        <v>28.6044</v>
      </c>
      <c r="GW114">
        <v>999.9</v>
      </c>
      <c r="GX114">
        <v>45.9</v>
      </c>
      <c r="GY114">
        <v>32.5</v>
      </c>
      <c r="GZ114">
        <v>24.9631</v>
      </c>
      <c r="HA114">
        <v>61.2102</v>
      </c>
      <c r="HB114">
        <v>20.3205</v>
      </c>
      <c r="HC114">
        <v>1</v>
      </c>
      <c r="HD114">
        <v>0.125163</v>
      </c>
      <c r="HE114">
        <v>-1.30047</v>
      </c>
      <c r="HF114">
        <v>20.2923</v>
      </c>
      <c r="HG114">
        <v>5.22238</v>
      </c>
      <c r="HH114">
        <v>11.98</v>
      </c>
      <c r="HI114">
        <v>4.96545</v>
      </c>
      <c r="HJ114">
        <v>3.276</v>
      </c>
      <c r="HK114">
        <v>9999</v>
      </c>
      <c r="HL114">
        <v>9999</v>
      </c>
      <c r="HM114">
        <v>9999</v>
      </c>
      <c r="HN114">
        <v>28</v>
      </c>
      <c r="HO114">
        <v>1.86431</v>
      </c>
      <c r="HP114">
        <v>1.8605</v>
      </c>
      <c r="HQ114">
        <v>1.85882</v>
      </c>
      <c r="HR114">
        <v>1.86015</v>
      </c>
      <c r="HS114">
        <v>1.8602</v>
      </c>
      <c r="HT114">
        <v>1.85877</v>
      </c>
      <c r="HU114">
        <v>1.85782</v>
      </c>
      <c r="HV114">
        <v>1.85272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-1.567</v>
      </c>
      <c r="IK114">
        <v>0.3298</v>
      </c>
      <c r="IL114">
        <v>-1.253408397979514</v>
      </c>
      <c r="IM114">
        <v>-0.001407418860664216</v>
      </c>
      <c r="IN114">
        <v>1.761737584914558E-06</v>
      </c>
      <c r="IO114">
        <v>-4.339940373715102E-10</v>
      </c>
      <c r="IP114">
        <v>0.01386544786166931</v>
      </c>
      <c r="IQ114">
        <v>0.003157371658100305</v>
      </c>
      <c r="IR114">
        <v>0.0004353711720169284</v>
      </c>
      <c r="IS114">
        <v>-1.853048844677345E-07</v>
      </c>
      <c r="IT114">
        <v>2</v>
      </c>
      <c r="IU114">
        <v>1968</v>
      </c>
      <c r="IV114">
        <v>1</v>
      </c>
      <c r="IW114">
        <v>26</v>
      </c>
      <c r="IX114">
        <v>200335.9</v>
      </c>
      <c r="IY114">
        <v>200336.1</v>
      </c>
      <c r="IZ114">
        <v>1.12793</v>
      </c>
      <c r="JA114">
        <v>2.63062</v>
      </c>
      <c r="JB114">
        <v>1.49658</v>
      </c>
      <c r="JC114">
        <v>2.34741</v>
      </c>
      <c r="JD114">
        <v>1.54785</v>
      </c>
      <c r="JE114">
        <v>2.46094</v>
      </c>
      <c r="JF114">
        <v>39.0188</v>
      </c>
      <c r="JG114">
        <v>24.0175</v>
      </c>
      <c r="JH114">
        <v>18</v>
      </c>
      <c r="JI114">
        <v>479.349</v>
      </c>
      <c r="JJ114">
        <v>489.819</v>
      </c>
      <c r="JK114">
        <v>30.6696</v>
      </c>
      <c r="JL114">
        <v>28.9047</v>
      </c>
      <c r="JM114">
        <v>30.0001</v>
      </c>
      <c r="JN114">
        <v>29.0871</v>
      </c>
      <c r="JO114">
        <v>29.0725</v>
      </c>
      <c r="JP114">
        <v>22.6921</v>
      </c>
      <c r="JQ114">
        <v>4.04034</v>
      </c>
      <c r="JR114">
        <v>100</v>
      </c>
      <c r="JS114">
        <v>30.6768</v>
      </c>
      <c r="JT114">
        <v>420</v>
      </c>
      <c r="JU114">
        <v>23.7855</v>
      </c>
      <c r="JV114">
        <v>101.86</v>
      </c>
      <c r="JW114">
        <v>91.193</v>
      </c>
    </row>
    <row r="115" spans="1:283">
      <c r="A115">
        <v>97</v>
      </c>
      <c r="B115">
        <v>1759009761.5</v>
      </c>
      <c r="C115">
        <v>1543.900000095367</v>
      </c>
      <c r="D115" t="s">
        <v>622</v>
      </c>
      <c r="E115" t="s">
        <v>623</v>
      </c>
      <c r="F115">
        <v>5</v>
      </c>
      <c r="G115" t="s">
        <v>611</v>
      </c>
      <c r="H115">
        <v>1759009758.5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2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6</v>
      </c>
      <c r="CZ115">
        <v>0.5</v>
      </c>
      <c r="DA115" t="s">
        <v>421</v>
      </c>
      <c r="DB115">
        <v>2</v>
      </c>
      <c r="DC115">
        <v>1759009758.5</v>
      </c>
      <c r="DD115">
        <v>423.2128888888889</v>
      </c>
      <c r="DE115">
        <v>419.8438888888889</v>
      </c>
      <c r="DF115">
        <v>23.98992222222222</v>
      </c>
      <c r="DG115">
        <v>23.70442222222222</v>
      </c>
      <c r="DH115">
        <v>424.7795555555556</v>
      </c>
      <c r="DI115">
        <v>23.66007777777778</v>
      </c>
      <c r="DJ115">
        <v>500.0577777777778</v>
      </c>
      <c r="DK115">
        <v>90.3121</v>
      </c>
      <c r="DL115">
        <v>0.06713188888888889</v>
      </c>
      <c r="DM115">
        <v>30.33923333333333</v>
      </c>
      <c r="DN115">
        <v>29.99235555555556</v>
      </c>
      <c r="DO115">
        <v>999.9000000000001</v>
      </c>
      <c r="DP115">
        <v>0</v>
      </c>
      <c r="DQ115">
        <v>0</v>
      </c>
      <c r="DR115">
        <v>10001.4</v>
      </c>
      <c r="DS115">
        <v>0</v>
      </c>
      <c r="DT115">
        <v>3.764269999999999</v>
      </c>
      <c r="DU115">
        <v>3.369068888888889</v>
      </c>
      <c r="DV115">
        <v>433.6153333333333</v>
      </c>
      <c r="DW115">
        <v>430.0376666666666</v>
      </c>
      <c r="DX115">
        <v>0.2854827777777778</v>
      </c>
      <c r="DY115">
        <v>419.8438888888889</v>
      </c>
      <c r="DZ115">
        <v>23.70442222222222</v>
      </c>
      <c r="EA115">
        <v>2.166578888888889</v>
      </c>
      <c r="EB115">
        <v>2.140797777777778</v>
      </c>
      <c r="EC115">
        <v>18.71731111111111</v>
      </c>
      <c r="ED115">
        <v>18.52604444444445</v>
      </c>
      <c r="EE115">
        <v>0.00500078</v>
      </c>
      <c r="EF115">
        <v>0</v>
      </c>
      <c r="EG115">
        <v>0</v>
      </c>
      <c r="EH115">
        <v>0</v>
      </c>
      <c r="EI115">
        <v>1094.444444444444</v>
      </c>
      <c r="EJ115">
        <v>0.00500078</v>
      </c>
      <c r="EK115">
        <v>-12.24444444444445</v>
      </c>
      <c r="EL115">
        <v>-0.3666666666666668</v>
      </c>
      <c r="EM115">
        <v>35.49966666666666</v>
      </c>
      <c r="EN115">
        <v>40.18033333333333</v>
      </c>
      <c r="EO115">
        <v>37.33311111111111</v>
      </c>
      <c r="EP115">
        <v>40.61077777777777</v>
      </c>
      <c r="EQ115">
        <v>37.43011111111111</v>
      </c>
      <c r="ER115">
        <v>0</v>
      </c>
      <c r="ES115">
        <v>0</v>
      </c>
      <c r="ET115">
        <v>0</v>
      </c>
      <c r="EU115">
        <v>1759009756.1</v>
      </c>
      <c r="EV115">
        <v>0</v>
      </c>
      <c r="EW115">
        <v>1095.972</v>
      </c>
      <c r="EX115">
        <v>-29.88461509327031</v>
      </c>
      <c r="EY115">
        <v>14.13846127540168</v>
      </c>
      <c r="EZ115">
        <v>-14.08</v>
      </c>
      <c r="FA115">
        <v>15</v>
      </c>
      <c r="FB115">
        <v>0</v>
      </c>
      <c r="FC115" t="s">
        <v>422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3.11623525</v>
      </c>
      <c r="FP115">
        <v>1.419035009380863</v>
      </c>
      <c r="FQ115">
        <v>0.2544257612545111</v>
      </c>
      <c r="FR115">
        <v>0</v>
      </c>
      <c r="FS115">
        <v>1097.420588235294</v>
      </c>
      <c r="FT115">
        <v>-28.90603502321545</v>
      </c>
      <c r="FU115">
        <v>5.95960813021662</v>
      </c>
      <c r="FV115">
        <v>0</v>
      </c>
      <c r="FW115">
        <v>0.29807255</v>
      </c>
      <c r="FX115">
        <v>-0.06099858911819967</v>
      </c>
      <c r="FY115">
        <v>0.007763896598841332</v>
      </c>
      <c r="FZ115">
        <v>1</v>
      </c>
      <c r="GA115">
        <v>1</v>
      </c>
      <c r="GB115">
        <v>3</v>
      </c>
      <c r="GC115" t="s">
        <v>606</v>
      </c>
      <c r="GD115">
        <v>3.10312</v>
      </c>
      <c r="GE115">
        <v>2.72525</v>
      </c>
      <c r="GF115">
        <v>0.0885706</v>
      </c>
      <c r="GG115">
        <v>0.08785569999999999</v>
      </c>
      <c r="GH115">
        <v>0.107538</v>
      </c>
      <c r="GI115">
        <v>0.108134</v>
      </c>
      <c r="GJ115">
        <v>23802.3</v>
      </c>
      <c r="GK115">
        <v>21606.7</v>
      </c>
      <c r="GL115">
        <v>26679</v>
      </c>
      <c r="GM115">
        <v>23909</v>
      </c>
      <c r="GN115">
        <v>38095.7</v>
      </c>
      <c r="GO115">
        <v>31503.3</v>
      </c>
      <c r="GP115">
        <v>46587.2</v>
      </c>
      <c r="GQ115">
        <v>37805.9</v>
      </c>
      <c r="GR115">
        <v>1.86423</v>
      </c>
      <c r="GS115">
        <v>1.85888</v>
      </c>
      <c r="GT115">
        <v>0.08574130000000001</v>
      </c>
      <c r="GU115">
        <v>0</v>
      </c>
      <c r="GV115">
        <v>28.6044</v>
      </c>
      <c r="GW115">
        <v>999.9</v>
      </c>
      <c r="GX115">
        <v>45.9</v>
      </c>
      <c r="GY115">
        <v>32.5</v>
      </c>
      <c r="GZ115">
        <v>24.9649</v>
      </c>
      <c r="HA115">
        <v>60.9802</v>
      </c>
      <c r="HB115">
        <v>20.2524</v>
      </c>
      <c r="HC115">
        <v>1</v>
      </c>
      <c r="HD115">
        <v>0.125163</v>
      </c>
      <c r="HE115">
        <v>-1.30964</v>
      </c>
      <c r="HF115">
        <v>20.2923</v>
      </c>
      <c r="HG115">
        <v>5.22253</v>
      </c>
      <c r="HH115">
        <v>11.98</v>
      </c>
      <c r="HI115">
        <v>4.96545</v>
      </c>
      <c r="HJ115">
        <v>3.276</v>
      </c>
      <c r="HK115">
        <v>9999</v>
      </c>
      <c r="HL115">
        <v>9999</v>
      </c>
      <c r="HM115">
        <v>9999</v>
      </c>
      <c r="HN115">
        <v>28</v>
      </c>
      <c r="HO115">
        <v>1.86431</v>
      </c>
      <c r="HP115">
        <v>1.86049</v>
      </c>
      <c r="HQ115">
        <v>1.85882</v>
      </c>
      <c r="HR115">
        <v>1.86016</v>
      </c>
      <c r="HS115">
        <v>1.8602</v>
      </c>
      <c r="HT115">
        <v>1.85877</v>
      </c>
      <c r="HU115">
        <v>1.85782</v>
      </c>
      <c r="HV115">
        <v>1.85272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-1.567</v>
      </c>
      <c r="IK115">
        <v>0.3299</v>
      </c>
      <c r="IL115">
        <v>-1.253408397979514</v>
      </c>
      <c r="IM115">
        <v>-0.001407418860664216</v>
      </c>
      <c r="IN115">
        <v>1.761737584914558E-06</v>
      </c>
      <c r="IO115">
        <v>-4.339940373715102E-10</v>
      </c>
      <c r="IP115">
        <v>0.01386544786166931</v>
      </c>
      <c r="IQ115">
        <v>0.003157371658100305</v>
      </c>
      <c r="IR115">
        <v>0.0004353711720169284</v>
      </c>
      <c r="IS115">
        <v>-1.853048844677345E-07</v>
      </c>
      <c r="IT115">
        <v>2</v>
      </c>
      <c r="IU115">
        <v>1968</v>
      </c>
      <c r="IV115">
        <v>1</v>
      </c>
      <c r="IW115">
        <v>26</v>
      </c>
      <c r="IX115">
        <v>200335.9</v>
      </c>
      <c r="IY115">
        <v>200336.1</v>
      </c>
      <c r="IZ115">
        <v>1.12915</v>
      </c>
      <c r="JA115">
        <v>2.63428</v>
      </c>
      <c r="JB115">
        <v>1.49658</v>
      </c>
      <c r="JC115">
        <v>2.34741</v>
      </c>
      <c r="JD115">
        <v>1.54907</v>
      </c>
      <c r="JE115">
        <v>2.50977</v>
      </c>
      <c r="JF115">
        <v>39.0188</v>
      </c>
      <c r="JG115">
        <v>24.0175</v>
      </c>
      <c r="JH115">
        <v>18</v>
      </c>
      <c r="JI115">
        <v>479.262</v>
      </c>
      <c r="JJ115">
        <v>490.07</v>
      </c>
      <c r="JK115">
        <v>30.6718</v>
      </c>
      <c r="JL115">
        <v>28.9047</v>
      </c>
      <c r="JM115">
        <v>30.0001</v>
      </c>
      <c r="JN115">
        <v>29.0871</v>
      </c>
      <c r="JO115">
        <v>29.0732</v>
      </c>
      <c r="JP115">
        <v>22.6943</v>
      </c>
      <c r="JQ115">
        <v>4.04034</v>
      </c>
      <c r="JR115">
        <v>100</v>
      </c>
      <c r="JS115">
        <v>30.6768</v>
      </c>
      <c r="JT115">
        <v>420</v>
      </c>
      <c r="JU115">
        <v>23.7848</v>
      </c>
      <c r="JV115">
        <v>101.859</v>
      </c>
      <c r="JW115">
        <v>91.1931</v>
      </c>
    </row>
    <row r="116" spans="1:283">
      <c r="A116">
        <v>98</v>
      </c>
      <c r="B116">
        <v>1759009763.5</v>
      </c>
      <c r="C116">
        <v>1545.900000095367</v>
      </c>
      <c r="D116" t="s">
        <v>624</v>
      </c>
      <c r="E116" t="s">
        <v>625</v>
      </c>
      <c r="F116">
        <v>5</v>
      </c>
      <c r="G116" t="s">
        <v>611</v>
      </c>
      <c r="H116">
        <v>1759009760.5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2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6</v>
      </c>
      <c r="CZ116">
        <v>0.5</v>
      </c>
      <c r="DA116" t="s">
        <v>421</v>
      </c>
      <c r="DB116">
        <v>2</v>
      </c>
      <c r="DC116">
        <v>1759009760.5</v>
      </c>
      <c r="DD116">
        <v>423.1564444444444</v>
      </c>
      <c r="DE116">
        <v>419.8493333333333</v>
      </c>
      <c r="DF116">
        <v>23.9922</v>
      </c>
      <c r="DG116">
        <v>23.71152222222223</v>
      </c>
      <c r="DH116">
        <v>424.7231111111111</v>
      </c>
      <c r="DI116">
        <v>23.6623</v>
      </c>
      <c r="DJ116">
        <v>500.0161111111112</v>
      </c>
      <c r="DK116">
        <v>90.31223333333334</v>
      </c>
      <c r="DL116">
        <v>0.06716763333333334</v>
      </c>
      <c r="DM116">
        <v>30.33937777777778</v>
      </c>
      <c r="DN116">
        <v>29.99678888888889</v>
      </c>
      <c r="DO116">
        <v>999.9000000000001</v>
      </c>
      <c r="DP116">
        <v>0</v>
      </c>
      <c r="DQ116">
        <v>0</v>
      </c>
      <c r="DR116">
        <v>9996.816666666668</v>
      </c>
      <c r="DS116">
        <v>0</v>
      </c>
      <c r="DT116">
        <v>3.764269999999999</v>
      </c>
      <c r="DU116">
        <v>3.307178888888889</v>
      </c>
      <c r="DV116">
        <v>433.5585555555556</v>
      </c>
      <c r="DW116">
        <v>430.0463333333333</v>
      </c>
      <c r="DX116">
        <v>0.2806774444444444</v>
      </c>
      <c r="DY116">
        <v>419.8493333333333</v>
      </c>
      <c r="DZ116">
        <v>23.71152222222223</v>
      </c>
      <c r="EA116">
        <v>2.166788888888889</v>
      </c>
      <c r="EB116">
        <v>2.14144</v>
      </c>
      <c r="EC116">
        <v>18.71884444444445</v>
      </c>
      <c r="ED116">
        <v>18.53083333333333</v>
      </c>
      <c r="EE116">
        <v>0.00500078</v>
      </c>
      <c r="EF116">
        <v>0</v>
      </c>
      <c r="EG116">
        <v>0</v>
      </c>
      <c r="EH116">
        <v>0</v>
      </c>
      <c r="EI116">
        <v>1095.666666666667</v>
      </c>
      <c r="EJ116">
        <v>0.00500078</v>
      </c>
      <c r="EK116">
        <v>-14.35555555555555</v>
      </c>
      <c r="EL116">
        <v>-0.2777777777777778</v>
      </c>
      <c r="EM116">
        <v>35.52755555555555</v>
      </c>
      <c r="EN116">
        <v>40.24277777777777</v>
      </c>
      <c r="EO116">
        <v>37.38866666666667</v>
      </c>
      <c r="EP116">
        <v>40.68733333333333</v>
      </c>
      <c r="EQ116">
        <v>37.39544444444444</v>
      </c>
      <c r="ER116">
        <v>0</v>
      </c>
      <c r="ES116">
        <v>0</v>
      </c>
      <c r="ET116">
        <v>0</v>
      </c>
      <c r="EU116">
        <v>1759009757.9</v>
      </c>
      <c r="EV116">
        <v>0</v>
      </c>
      <c r="EW116">
        <v>1095.876923076923</v>
      </c>
      <c r="EX116">
        <v>-8.006837462584867</v>
      </c>
      <c r="EY116">
        <v>7.370939875077516</v>
      </c>
      <c r="EZ116">
        <v>-14.47692307692308</v>
      </c>
      <c r="FA116">
        <v>15</v>
      </c>
      <c r="FB116">
        <v>0</v>
      </c>
      <c r="FC116" t="s">
        <v>422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3.131799268292682</v>
      </c>
      <c r="FP116">
        <v>1.655589407665508</v>
      </c>
      <c r="FQ116">
        <v>0.2559709889944204</v>
      </c>
      <c r="FR116">
        <v>0</v>
      </c>
      <c r="FS116">
        <v>1097.114705882353</v>
      </c>
      <c r="FT116">
        <v>-21.23605803465852</v>
      </c>
      <c r="FU116">
        <v>6.358557566402913</v>
      </c>
      <c r="FV116">
        <v>0</v>
      </c>
      <c r="FW116">
        <v>0.2955353414634146</v>
      </c>
      <c r="FX116">
        <v>-0.08796223693379757</v>
      </c>
      <c r="FY116">
        <v>0.009794950353115024</v>
      </c>
      <c r="FZ116">
        <v>1</v>
      </c>
      <c r="GA116">
        <v>1</v>
      </c>
      <c r="GB116">
        <v>3</v>
      </c>
      <c r="GC116" t="s">
        <v>606</v>
      </c>
      <c r="GD116">
        <v>3.10312</v>
      </c>
      <c r="GE116">
        <v>2.72548</v>
      </c>
      <c r="GF116">
        <v>0.0885683</v>
      </c>
      <c r="GG116">
        <v>0.08785759999999999</v>
      </c>
      <c r="GH116">
        <v>0.10755</v>
      </c>
      <c r="GI116">
        <v>0.108137</v>
      </c>
      <c r="GJ116">
        <v>23802.4</v>
      </c>
      <c r="GK116">
        <v>21606.6</v>
      </c>
      <c r="GL116">
        <v>26678.9</v>
      </c>
      <c r="GM116">
        <v>23909</v>
      </c>
      <c r="GN116">
        <v>38095.3</v>
      </c>
      <c r="GO116">
        <v>31503.1</v>
      </c>
      <c r="GP116">
        <v>46587.4</v>
      </c>
      <c r="GQ116">
        <v>37805.8</v>
      </c>
      <c r="GR116">
        <v>1.86415</v>
      </c>
      <c r="GS116">
        <v>1.85885</v>
      </c>
      <c r="GT116">
        <v>0.08588659999999999</v>
      </c>
      <c r="GU116">
        <v>0</v>
      </c>
      <c r="GV116">
        <v>28.6044</v>
      </c>
      <c r="GW116">
        <v>999.9</v>
      </c>
      <c r="GX116">
        <v>45.9</v>
      </c>
      <c r="GY116">
        <v>32.5</v>
      </c>
      <c r="GZ116">
        <v>24.9647</v>
      </c>
      <c r="HA116">
        <v>60.9902</v>
      </c>
      <c r="HB116">
        <v>20.1162</v>
      </c>
      <c r="HC116">
        <v>1</v>
      </c>
      <c r="HD116">
        <v>0.125188</v>
      </c>
      <c r="HE116">
        <v>-1.31238</v>
      </c>
      <c r="HF116">
        <v>20.2923</v>
      </c>
      <c r="HG116">
        <v>5.22238</v>
      </c>
      <c r="HH116">
        <v>11.98</v>
      </c>
      <c r="HI116">
        <v>4.96555</v>
      </c>
      <c r="HJ116">
        <v>3.276</v>
      </c>
      <c r="HK116">
        <v>9999</v>
      </c>
      <c r="HL116">
        <v>9999</v>
      </c>
      <c r="HM116">
        <v>9999</v>
      </c>
      <c r="HN116">
        <v>28</v>
      </c>
      <c r="HO116">
        <v>1.86431</v>
      </c>
      <c r="HP116">
        <v>1.86049</v>
      </c>
      <c r="HQ116">
        <v>1.85883</v>
      </c>
      <c r="HR116">
        <v>1.86017</v>
      </c>
      <c r="HS116">
        <v>1.8602</v>
      </c>
      <c r="HT116">
        <v>1.85878</v>
      </c>
      <c r="HU116">
        <v>1.85782</v>
      </c>
      <c r="HV116">
        <v>1.85272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-1.566</v>
      </c>
      <c r="IK116">
        <v>0.33</v>
      </c>
      <c r="IL116">
        <v>-1.253408397979514</v>
      </c>
      <c r="IM116">
        <v>-0.001407418860664216</v>
      </c>
      <c r="IN116">
        <v>1.761737584914558E-06</v>
      </c>
      <c r="IO116">
        <v>-4.339940373715102E-10</v>
      </c>
      <c r="IP116">
        <v>0.01386544786166931</v>
      </c>
      <c r="IQ116">
        <v>0.003157371658100305</v>
      </c>
      <c r="IR116">
        <v>0.0004353711720169284</v>
      </c>
      <c r="IS116">
        <v>-1.853048844677345E-07</v>
      </c>
      <c r="IT116">
        <v>2</v>
      </c>
      <c r="IU116">
        <v>1968</v>
      </c>
      <c r="IV116">
        <v>1</v>
      </c>
      <c r="IW116">
        <v>26</v>
      </c>
      <c r="IX116">
        <v>200336</v>
      </c>
      <c r="IY116">
        <v>200336.2</v>
      </c>
      <c r="IZ116">
        <v>1.12915</v>
      </c>
      <c r="JA116">
        <v>2.64404</v>
      </c>
      <c r="JB116">
        <v>1.49658</v>
      </c>
      <c r="JC116">
        <v>2.34741</v>
      </c>
      <c r="JD116">
        <v>1.54907</v>
      </c>
      <c r="JE116">
        <v>2.46216</v>
      </c>
      <c r="JF116">
        <v>39.0188</v>
      </c>
      <c r="JG116">
        <v>24.0087</v>
      </c>
      <c r="JH116">
        <v>18</v>
      </c>
      <c r="JI116">
        <v>479.219</v>
      </c>
      <c r="JJ116">
        <v>490.064</v>
      </c>
      <c r="JK116">
        <v>30.6747</v>
      </c>
      <c r="JL116">
        <v>28.9055</v>
      </c>
      <c r="JM116">
        <v>30.0001</v>
      </c>
      <c r="JN116">
        <v>29.0871</v>
      </c>
      <c r="JO116">
        <v>29.0744</v>
      </c>
      <c r="JP116">
        <v>22.6938</v>
      </c>
      <c r="JQ116">
        <v>4.04034</v>
      </c>
      <c r="JR116">
        <v>100</v>
      </c>
      <c r="JS116">
        <v>30.6768</v>
      </c>
      <c r="JT116">
        <v>420</v>
      </c>
      <c r="JU116">
        <v>23.7886</v>
      </c>
      <c r="JV116">
        <v>101.859</v>
      </c>
      <c r="JW116">
        <v>91.19289999999999</v>
      </c>
    </row>
    <row r="117" spans="1:283">
      <c r="A117">
        <v>99</v>
      </c>
      <c r="B117">
        <v>1759009765.5</v>
      </c>
      <c r="C117">
        <v>1547.900000095367</v>
      </c>
      <c r="D117" t="s">
        <v>626</v>
      </c>
      <c r="E117" t="s">
        <v>627</v>
      </c>
      <c r="F117">
        <v>5</v>
      </c>
      <c r="G117" t="s">
        <v>611</v>
      </c>
      <c r="H117">
        <v>1759009762.5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2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6</v>
      </c>
      <c r="CZ117">
        <v>0.5</v>
      </c>
      <c r="DA117" t="s">
        <v>421</v>
      </c>
      <c r="DB117">
        <v>2</v>
      </c>
      <c r="DC117">
        <v>1759009762.5</v>
      </c>
      <c r="DD117">
        <v>423.1248888888888</v>
      </c>
      <c r="DE117">
        <v>419.8864444444445</v>
      </c>
      <c r="DF117">
        <v>23.99531111111111</v>
      </c>
      <c r="DG117">
        <v>23.71466666666667</v>
      </c>
      <c r="DH117">
        <v>424.6915555555555</v>
      </c>
      <c r="DI117">
        <v>23.66535555555556</v>
      </c>
      <c r="DJ117">
        <v>499.9847777777778</v>
      </c>
      <c r="DK117">
        <v>90.31220000000002</v>
      </c>
      <c r="DL117">
        <v>0.06716452222222222</v>
      </c>
      <c r="DM117">
        <v>30.33866666666667</v>
      </c>
      <c r="DN117">
        <v>30.00038888888889</v>
      </c>
      <c r="DO117">
        <v>999.9000000000001</v>
      </c>
      <c r="DP117">
        <v>0</v>
      </c>
      <c r="DQ117">
        <v>0</v>
      </c>
      <c r="DR117">
        <v>10003.90555555556</v>
      </c>
      <c r="DS117">
        <v>0</v>
      </c>
      <c r="DT117">
        <v>3.764269999999999</v>
      </c>
      <c r="DU117">
        <v>3.238547777777777</v>
      </c>
      <c r="DV117">
        <v>433.5276666666666</v>
      </c>
      <c r="DW117">
        <v>430.0856666666666</v>
      </c>
      <c r="DX117">
        <v>0.2806513333333334</v>
      </c>
      <c r="DY117">
        <v>419.8864444444445</v>
      </c>
      <c r="DZ117">
        <v>23.71466666666667</v>
      </c>
      <c r="EA117">
        <v>2.167068888888889</v>
      </c>
      <c r="EB117">
        <v>2.141722222222223</v>
      </c>
      <c r="EC117">
        <v>18.72091111111111</v>
      </c>
      <c r="ED117">
        <v>18.53292222222222</v>
      </c>
      <c r="EE117">
        <v>0.00500078</v>
      </c>
      <c r="EF117">
        <v>0</v>
      </c>
      <c r="EG117">
        <v>0</v>
      </c>
      <c r="EH117">
        <v>0</v>
      </c>
      <c r="EI117">
        <v>1094.811111111111</v>
      </c>
      <c r="EJ117">
        <v>0.00500078</v>
      </c>
      <c r="EK117">
        <v>-15.32222222222222</v>
      </c>
      <c r="EL117">
        <v>-0.5444444444444445</v>
      </c>
      <c r="EM117">
        <v>35.52066666666667</v>
      </c>
      <c r="EN117">
        <v>40.28444444444445</v>
      </c>
      <c r="EO117">
        <v>37.40255555555555</v>
      </c>
      <c r="EP117">
        <v>40.74277777777777</v>
      </c>
      <c r="EQ117">
        <v>37.39555555555555</v>
      </c>
      <c r="ER117">
        <v>0</v>
      </c>
      <c r="ES117">
        <v>0</v>
      </c>
      <c r="ET117">
        <v>0</v>
      </c>
      <c r="EU117">
        <v>1759009760.3</v>
      </c>
      <c r="EV117">
        <v>0</v>
      </c>
      <c r="EW117">
        <v>1095.257692307692</v>
      </c>
      <c r="EX117">
        <v>-12.11965817113399</v>
      </c>
      <c r="EY117">
        <v>5.760683712810772</v>
      </c>
      <c r="EZ117">
        <v>-14.65</v>
      </c>
      <c r="FA117">
        <v>15</v>
      </c>
      <c r="FB117">
        <v>0</v>
      </c>
      <c r="FC117" t="s">
        <v>422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3.142763</v>
      </c>
      <c r="FP117">
        <v>1.753409606003747</v>
      </c>
      <c r="FQ117">
        <v>0.2588490233050919</v>
      </c>
      <c r="FR117">
        <v>0</v>
      </c>
      <c r="FS117">
        <v>1096.332352941177</v>
      </c>
      <c r="FT117">
        <v>-16.00152786607666</v>
      </c>
      <c r="FU117">
        <v>6.086229422336549</v>
      </c>
      <c r="FV117">
        <v>0</v>
      </c>
      <c r="FW117">
        <v>0.2938366</v>
      </c>
      <c r="FX117">
        <v>-0.0967661988742973</v>
      </c>
      <c r="FY117">
        <v>0.01015463849873544</v>
      </c>
      <c r="FZ117">
        <v>1</v>
      </c>
      <c r="GA117">
        <v>1</v>
      </c>
      <c r="GB117">
        <v>3</v>
      </c>
      <c r="GC117" t="s">
        <v>606</v>
      </c>
      <c r="GD117">
        <v>3.1033</v>
      </c>
      <c r="GE117">
        <v>2.72536</v>
      </c>
      <c r="GF117">
        <v>0.0885664</v>
      </c>
      <c r="GG117">
        <v>0.0878722</v>
      </c>
      <c r="GH117">
        <v>0.10756</v>
      </c>
      <c r="GI117">
        <v>0.108132</v>
      </c>
      <c r="GJ117">
        <v>23802.5</v>
      </c>
      <c r="GK117">
        <v>21606.3</v>
      </c>
      <c r="GL117">
        <v>26679</v>
      </c>
      <c r="GM117">
        <v>23909</v>
      </c>
      <c r="GN117">
        <v>38094.9</v>
      </c>
      <c r="GO117">
        <v>31503.2</v>
      </c>
      <c r="GP117">
        <v>46587.4</v>
      </c>
      <c r="GQ117">
        <v>37805.7</v>
      </c>
      <c r="GR117">
        <v>1.86458</v>
      </c>
      <c r="GS117">
        <v>1.85847</v>
      </c>
      <c r="GT117">
        <v>0.0856556</v>
      </c>
      <c r="GU117">
        <v>0</v>
      </c>
      <c r="GV117">
        <v>28.6031</v>
      </c>
      <c r="GW117">
        <v>999.9</v>
      </c>
      <c r="GX117">
        <v>45.9</v>
      </c>
      <c r="GY117">
        <v>32.5</v>
      </c>
      <c r="GZ117">
        <v>24.9629</v>
      </c>
      <c r="HA117">
        <v>60.8202</v>
      </c>
      <c r="HB117">
        <v>20.1402</v>
      </c>
      <c r="HC117">
        <v>1</v>
      </c>
      <c r="HD117">
        <v>0.125234</v>
      </c>
      <c r="HE117">
        <v>-1.28791</v>
      </c>
      <c r="HF117">
        <v>20.2925</v>
      </c>
      <c r="HG117">
        <v>5.22223</v>
      </c>
      <c r="HH117">
        <v>11.98</v>
      </c>
      <c r="HI117">
        <v>4.9656</v>
      </c>
      <c r="HJ117">
        <v>3.276</v>
      </c>
      <c r="HK117">
        <v>9999</v>
      </c>
      <c r="HL117">
        <v>9999</v>
      </c>
      <c r="HM117">
        <v>9999</v>
      </c>
      <c r="HN117">
        <v>28</v>
      </c>
      <c r="HO117">
        <v>1.8643</v>
      </c>
      <c r="HP117">
        <v>1.8605</v>
      </c>
      <c r="HQ117">
        <v>1.85883</v>
      </c>
      <c r="HR117">
        <v>1.86017</v>
      </c>
      <c r="HS117">
        <v>1.8602</v>
      </c>
      <c r="HT117">
        <v>1.85879</v>
      </c>
      <c r="HU117">
        <v>1.85782</v>
      </c>
      <c r="HV117">
        <v>1.85272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-1.567</v>
      </c>
      <c r="IK117">
        <v>0.33</v>
      </c>
      <c r="IL117">
        <v>-1.253408397979514</v>
      </c>
      <c r="IM117">
        <v>-0.001407418860664216</v>
      </c>
      <c r="IN117">
        <v>1.761737584914558E-06</v>
      </c>
      <c r="IO117">
        <v>-4.339940373715102E-10</v>
      </c>
      <c r="IP117">
        <v>0.01386544786166931</v>
      </c>
      <c r="IQ117">
        <v>0.003157371658100305</v>
      </c>
      <c r="IR117">
        <v>0.0004353711720169284</v>
      </c>
      <c r="IS117">
        <v>-1.853048844677345E-07</v>
      </c>
      <c r="IT117">
        <v>2</v>
      </c>
      <c r="IU117">
        <v>1968</v>
      </c>
      <c r="IV117">
        <v>1</v>
      </c>
      <c r="IW117">
        <v>26</v>
      </c>
      <c r="IX117">
        <v>200336</v>
      </c>
      <c r="IY117">
        <v>200336.2</v>
      </c>
      <c r="IZ117">
        <v>1.12915</v>
      </c>
      <c r="JA117">
        <v>2.64404</v>
      </c>
      <c r="JB117">
        <v>1.49658</v>
      </c>
      <c r="JC117">
        <v>2.34741</v>
      </c>
      <c r="JD117">
        <v>1.54907</v>
      </c>
      <c r="JE117">
        <v>2.37671</v>
      </c>
      <c r="JF117">
        <v>39.0188</v>
      </c>
      <c r="JG117">
        <v>24.0087</v>
      </c>
      <c r="JH117">
        <v>18</v>
      </c>
      <c r="JI117">
        <v>479.465</v>
      </c>
      <c r="JJ117">
        <v>489.822</v>
      </c>
      <c r="JK117">
        <v>30.6767</v>
      </c>
      <c r="JL117">
        <v>28.9068</v>
      </c>
      <c r="JM117">
        <v>30.0002</v>
      </c>
      <c r="JN117">
        <v>29.0871</v>
      </c>
      <c r="JO117">
        <v>29.075</v>
      </c>
      <c r="JP117">
        <v>22.6952</v>
      </c>
      <c r="JQ117">
        <v>4.04034</v>
      </c>
      <c r="JR117">
        <v>100</v>
      </c>
      <c r="JS117">
        <v>30.6681</v>
      </c>
      <c r="JT117">
        <v>420</v>
      </c>
      <c r="JU117">
        <v>23.7861</v>
      </c>
      <c r="JV117">
        <v>101.86</v>
      </c>
      <c r="JW117">
        <v>91.19289999999999</v>
      </c>
    </row>
    <row r="118" spans="1:283">
      <c r="A118">
        <v>100</v>
      </c>
      <c r="B118">
        <v>1759009767.5</v>
      </c>
      <c r="C118">
        <v>1549.900000095367</v>
      </c>
      <c r="D118" t="s">
        <v>628</v>
      </c>
      <c r="E118" t="s">
        <v>629</v>
      </c>
      <c r="F118">
        <v>5</v>
      </c>
      <c r="G118" t="s">
        <v>611</v>
      </c>
      <c r="H118">
        <v>1759009764.5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2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6</v>
      </c>
      <c r="CZ118">
        <v>0.5</v>
      </c>
      <c r="DA118" t="s">
        <v>421</v>
      </c>
      <c r="DB118">
        <v>2</v>
      </c>
      <c r="DC118">
        <v>1759009764.5</v>
      </c>
      <c r="DD118">
        <v>423.1062222222222</v>
      </c>
      <c r="DE118">
        <v>419.9316666666667</v>
      </c>
      <c r="DF118">
        <v>23.99853333333333</v>
      </c>
      <c r="DG118">
        <v>23.71494444444444</v>
      </c>
      <c r="DH118">
        <v>424.6727777777777</v>
      </c>
      <c r="DI118">
        <v>23.66848888888889</v>
      </c>
      <c r="DJ118">
        <v>500.0294444444445</v>
      </c>
      <c r="DK118">
        <v>90.31216666666666</v>
      </c>
      <c r="DL118">
        <v>0.06706025555555556</v>
      </c>
      <c r="DM118">
        <v>30.33795555555555</v>
      </c>
      <c r="DN118">
        <v>29.99882222222222</v>
      </c>
      <c r="DO118">
        <v>999.9000000000001</v>
      </c>
      <c r="DP118">
        <v>0</v>
      </c>
      <c r="DQ118">
        <v>0</v>
      </c>
      <c r="DR118">
        <v>10017.36111111111</v>
      </c>
      <c r="DS118">
        <v>0</v>
      </c>
      <c r="DT118">
        <v>3.764269999999999</v>
      </c>
      <c r="DU118">
        <v>3.17454</v>
      </c>
      <c r="DV118">
        <v>433.5096666666666</v>
      </c>
      <c r="DW118">
        <v>430.1323333333333</v>
      </c>
      <c r="DX118">
        <v>0.2835937777777778</v>
      </c>
      <c r="DY118">
        <v>419.9316666666667</v>
      </c>
      <c r="DZ118">
        <v>23.71494444444444</v>
      </c>
      <c r="EA118">
        <v>2.16736</v>
      </c>
      <c r="EB118">
        <v>2.141744444444444</v>
      </c>
      <c r="EC118">
        <v>18.72305555555555</v>
      </c>
      <c r="ED118">
        <v>18.5331</v>
      </c>
      <c r="EE118">
        <v>0.00500078</v>
      </c>
      <c r="EF118">
        <v>0</v>
      </c>
      <c r="EG118">
        <v>0</v>
      </c>
      <c r="EH118">
        <v>0</v>
      </c>
      <c r="EI118">
        <v>1094.055555555556</v>
      </c>
      <c r="EJ118">
        <v>0.00500078</v>
      </c>
      <c r="EK118">
        <v>-13.5</v>
      </c>
      <c r="EL118">
        <v>-0.3333333333333333</v>
      </c>
      <c r="EM118">
        <v>35.51377777777778</v>
      </c>
      <c r="EN118">
        <v>40.31211111111111</v>
      </c>
      <c r="EO118">
        <v>37.41644444444444</v>
      </c>
      <c r="EP118">
        <v>40.80544444444445</v>
      </c>
      <c r="EQ118">
        <v>37.38166666666667</v>
      </c>
      <c r="ER118">
        <v>0</v>
      </c>
      <c r="ES118">
        <v>0</v>
      </c>
      <c r="ET118">
        <v>0</v>
      </c>
      <c r="EU118">
        <v>1759009762.1</v>
      </c>
      <c r="EV118">
        <v>0</v>
      </c>
      <c r="EW118">
        <v>1093.888</v>
      </c>
      <c r="EX118">
        <v>-13.40000017361642</v>
      </c>
      <c r="EY118">
        <v>-5.846153750316161</v>
      </c>
      <c r="EZ118">
        <v>-13.468</v>
      </c>
      <c r="FA118">
        <v>15</v>
      </c>
      <c r="FB118">
        <v>0</v>
      </c>
      <c r="FC118" t="s">
        <v>422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3.152969512195122</v>
      </c>
      <c r="FP118">
        <v>1.274568292682922</v>
      </c>
      <c r="FQ118">
        <v>0.251409272613123</v>
      </c>
      <c r="FR118">
        <v>0</v>
      </c>
      <c r="FS118">
        <v>1095.520588235294</v>
      </c>
      <c r="FT118">
        <v>-19.5706645518727</v>
      </c>
      <c r="FU118">
        <v>6.02098191189703</v>
      </c>
      <c r="FV118">
        <v>0</v>
      </c>
      <c r="FW118">
        <v>0.2919944146341463</v>
      </c>
      <c r="FX118">
        <v>-0.08526071080139354</v>
      </c>
      <c r="FY118">
        <v>0.009735095732741384</v>
      </c>
      <c r="FZ118">
        <v>1</v>
      </c>
      <c r="GA118">
        <v>1</v>
      </c>
      <c r="GB118">
        <v>3</v>
      </c>
      <c r="GC118" t="s">
        <v>606</v>
      </c>
      <c r="GD118">
        <v>3.1033</v>
      </c>
      <c r="GE118">
        <v>2.72512</v>
      </c>
      <c r="GF118">
        <v>0.0885616</v>
      </c>
      <c r="GG118">
        <v>0.087869</v>
      </c>
      <c r="GH118">
        <v>0.10757</v>
      </c>
      <c r="GI118">
        <v>0.108132</v>
      </c>
      <c r="GJ118">
        <v>23802.6</v>
      </c>
      <c r="GK118">
        <v>21606.4</v>
      </c>
      <c r="GL118">
        <v>26678.9</v>
      </c>
      <c r="GM118">
        <v>23909.1</v>
      </c>
      <c r="GN118">
        <v>38094.5</v>
      </c>
      <c r="GO118">
        <v>31503.3</v>
      </c>
      <c r="GP118">
        <v>46587.5</v>
      </c>
      <c r="GQ118">
        <v>37805.7</v>
      </c>
      <c r="GR118">
        <v>1.86475</v>
      </c>
      <c r="GS118">
        <v>1.8583</v>
      </c>
      <c r="GT118">
        <v>0.0850037</v>
      </c>
      <c r="GU118">
        <v>0</v>
      </c>
      <c r="GV118">
        <v>28.602</v>
      </c>
      <c r="GW118">
        <v>999.9</v>
      </c>
      <c r="GX118">
        <v>45.9</v>
      </c>
      <c r="GY118">
        <v>32.5</v>
      </c>
      <c r="GZ118">
        <v>24.9661</v>
      </c>
      <c r="HA118">
        <v>60.5602</v>
      </c>
      <c r="HB118">
        <v>20.2804</v>
      </c>
      <c r="HC118">
        <v>1</v>
      </c>
      <c r="HD118">
        <v>0.125249</v>
      </c>
      <c r="HE118">
        <v>-1.2687</v>
      </c>
      <c r="HF118">
        <v>20.2926</v>
      </c>
      <c r="HG118">
        <v>5.22208</v>
      </c>
      <c r="HH118">
        <v>11.98</v>
      </c>
      <c r="HI118">
        <v>4.9654</v>
      </c>
      <c r="HJ118">
        <v>3.276</v>
      </c>
      <c r="HK118">
        <v>9999</v>
      </c>
      <c r="HL118">
        <v>9999</v>
      </c>
      <c r="HM118">
        <v>9999</v>
      </c>
      <c r="HN118">
        <v>28</v>
      </c>
      <c r="HO118">
        <v>1.86431</v>
      </c>
      <c r="HP118">
        <v>1.8605</v>
      </c>
      <c r="HQ118">
        <v>1.85883</v>
      </c>
      <c r="HR118">
        <v>1.86017</v>
      </c>
      <c r="HS118">
        <v>1.8602</v>
      </c>
      <c r="HT118">
        <v>1.85881</v>
      </c>
      <c r="HU118">
        <v>1.85782</v>
      </c>
      <c r="HV118">
        <v>1.85272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-1.567</v>
      </c>
      <c r="IK118">
        <v>0.3302</v>
      </c>
      <c r="IL118">
        <v>-1.253408397979514</v>
      </c>
      <c r="IM118">
        <v>-0.001407418860664216</v>
      </c>
      <c r="IN118">
        <v>1.761737584914558E-06</v>
      </c>
      <c r="IO118">
        <v>-4.339940373715102E-10</v>
      </c>
      <c r="IP118">
        <v>0.01386544786166931</v>
      </c>
      <c r="IQ118">
        <v>0.003157371658100305</v>
      </c>
      <c r="IR118">
        <v>0.0004353711720169284</v>
      </c>
      <c r="IS118">
        <v>-1.853048844677345E-07</v>
      </c>
      <c r="IT118">
        <v>2</v>
      </c>
      <c r="IU118">
        <v>1968</v>
      </c>
      <c r="IV118">
        <v>1</v>
      </c>
      <c r="IW118">
        <v>26</v>
      </c>
      <c r="IX118">
        <v>200336</v>
      </c>
      <c r="IY118">
        <v>200336.2</v>
      </c>
      <c r="IZ118">
        <v>1.12793</v>
      </c>
      <c r="JA118">
        <v>2.63306</v>
      </c>
      <c r="JB118">
        <v>1.49658</v>
      </c>
      <c r="JC118">
        <v>2.34741</v>
      </c>
      <c r="JD118">
        <v>1.54907</v>
      </c>
      <c r="JE118">
        <v>2.45483</v>
      </c>
      <c r="JF118">
        <v>39.0188</v>
      </c>
      <c r="JG118">
        <v>24.0087</v>
      </c>
      <c r="JH118">
        <v>18</v>
      </c>
      <c r="JI118">
        <v>479.566</v>
      </c>
      <c r="JJ118">
        <v>489.708</v>
      </c>
      <c r="JK118">
        <v>30.6748</v>
      </c>
      <c r="JL118">
        <v>28.9072</v>
      </c>
      <c r="JM118">
        <v>30.0002</v>
      </c>
      <c r="JN118">
        <v>29.0871</v>
      </c>
      <c r="JO118">
        <v>29.075</v>
      </c>
      <c r="JP118">
        <v>22.698</v>
      </c>
      <c r="JQ118">
        <v>4.04034</v>
      </c>
      <c r="JR118">
        <v>100</v>
      </c>
      <c r="JS118">
        <v>30.6681</v>
      </c>
      <c r="JT118">
        <v>420</v>
      </c>
      <c r="JU118">
        <v>23.783</v>
      </c>
      <c r="JV118">
        <v>101.86</v>
      </c>
      <c r="JW118">
        <v>91.193</v>
      </c>
    </row>
    <row r="119" spans="1:283">
      <c r="A119">
        <v>101</v>
      </c>
      <c r="B119">
        <v>1759009769.5</v>
      </c>
      <c r="C119">
        <v>1551.900000095367</v>
      </c>
      <c r="D119" t="s">
        <v>630</v>
      </c>
      <c r="E119" t="s">
        <v>631</v>
      </c>
      <c r="F119">
        <v>5</v>
      </c>
      <c r="G119" t="s">
        <v>611</v>
      </c>
      <c r="H119">
        <v>1759009766.5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1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6</v>
      </c>
      <c r="CZ119">
        <v>0.5</v>
      </c>
      <c r="DA119" t="s">
        <v>421</v>
      </c>
      <c r="DB119">
        <v>2</v>
      </c>
      <c r="DC119">
        <v>1759009766.5</v>
      </c>
      <c r="DD119">
        <v>423.1008888888889</v>
      </c>
      <c r="DE119">
        <v>419.9511111111112</v>
      </c>
      <c r="DF119">
        <v>24.00145555555556</v>
      </c>
      <c r="DG119">
        <v>23.7147</v>
      </c>
      <c r="DH119">
        <v>424.6675555555555</v>
      </c>
      <c r="DI119">
        <v>23.67136666666667</v>
      </c>
      <c r="DJ119">
        <v>500.1127777777777</v>
      </c>
      <c r="DK119">
        <v>90.31185555555555</v>
      </c>
      <c r="DL119">
        <v>0.06689252222222222</v>
      </c>
      <c r="DM119">
        <v>30.33761111111111</v>
      </c>
      <c r="DN119">
        <v>29.99278888888889</v>
      </c>
      <c r="DO119">
        <v>999.9000000000001</v>
      </c>
      <c r="DP119">
        <v>0</v>
      </c>
      <c r="DQ119">
        <v>0</v>
      </c>
      <c r="DR119">
        <v>10026.53333333333</v>
      </c>
      <c r="DS119">
        <v>0</v>
      </c>
      <c r="DT119">
        <v>3.764269999999999</v>
      </c>
      <c r="DU119">
        <v>3.149766666666666</v>
      </c>
      <c r="DV119">
        <v>433.5055555555556</v>
      </c>
      <c r="DW119">
        <v>430.1522222222222</v>
      </c>
      <c r="DX119">
        <v>0.2867698888888889</v>
      </c>
      <c r="DY119">
        <v>419.9511111111112</v>
      </c>
      <c r="DZ119">
        <v>23.7147</v>
      </c>
      <c r="EA119">
        <v>2.167616666666667</v>
      </c>
      <c r="EB119">
        <v>2.141715555555555</v>
      </c>
      <c r="EC119">
        <v>18.72496666666667</v>
      </c>
      <c r="ED119">
        <v>18.53288888888889</v>
      </c>
      <c r="EE119">
        <v>0.00500078</v>
      </c>
      <c r="EF119">
        <v>0</v>
      </c>
      <c r="EG119">
        <v>0</v>
      </c>
      <c r="EH119">
        <v>0</v>
      </c>
      <c r="EI119">
        <v>1092.744444444444</v>
      </c>
      <c r="EJ119">
        <v>0.00500078</v>
      </c>
      <c r="EK119">
        <v>-14.51111111111111</v>
      </c>
      <c r="EL119">
        <v>-0.5555555555555556</v>
      </c>
      <c r="EM119">
        <v>35.53444444444445</v>
      </c>
      <c r="EN119">
        <v>40.34</v>
      </c>
      <c r="EO119">
        <v>37.42344444444445</v>
      </c>
      <c r="EP119">
        <v>40.82611111111111</v>
      </c>
      <c r="EQ119">
        <v>37.333</v>
      </c>
      <c r="ER119">
        <v>0</v>
      </c>
      <c r="ES119">
        <v>0</v>
      </c>
      <c r="ET119">
        <v>0</v>
      </c>
      <c r="EU119">
        <v>1759009763.9</v>
      </c>
      <c r="EV119">
        <v>0</v>
      </c>
      <c r="EW119">
        <v>1094.284615384615</v>
      </c>
      <c r="EX119">
        <v>-16.71111124950941</v>
      </c>
      <c r="EY119">
        <v>-16.03760687719172</v>
      </c>
      <c r="EZ119">
        <v>-14.35769230769231</v>
      </c>
      <c r="FA119">
        <v>15</v>
      </c>
      <c r="FB119">
        <v>0</v>
      </c>
      <c r="FC119" t="s">
        <v>422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3.183593</v>
      </c>
      <c r="FP119">
        <v>0.8192674671669793</v>
      </c>
      <c r="FQ119">
        <v>0.234646883691218</v>
      </c>
      <c r="FR119">
        <v>0</v>
      </c>
      <c r="FS119">
        <v>1094.591176470588</v>
      </c>
      <c r="FT119">
        <v>-9.660809750088262</v>
      </c>
      <c r="FU119">
        <v>5.418343986597161</v>
      </c>
      <c r="FV119">
        <v>0</v>
      </c>
      <c r="FW119">
        <v>0.2905352</v>
      </c>
      <c r="FX119">
        <v>-0.07063927204502883</v>
      </c>
      <c r="FY119">
        <v>0.008944988513687429</v>
      </c>
      <c r="FZ119">
        <v>1</v>
      </c>
      <c r="GA119">
        <v>1</v>
      </c>
      <c r="GB119">
        <v>3</v>
      </c>
      <c r="GC119" t="s">
        <v>606</v>
      </c>
      <c r="GD119">
        <v>3.10325</v>
      </c>
      <c r="GE119">
        <v>2.72506</v>
      </c>
      <c r="GF119">
        <v>0.08856360000000001</v>
      </c>
      <c r="GG119">
        <v>0.08786190000000001</v>
      </c>
      <c r="GH119">
        <v>0.107573</v>
      </c>
      <c r="GI119">
        <v>0.108134</v>
      </c>
      <c r="GJ119">
        <v>23802.5</v>
      </c>
      <c r="GK119">
        <v>21606.6</v>
      </c>
      <c r="GL119">
        <v>26679</v>
      </c>
      <c r="GM119">
        <v>23909.1</v>
      </c>
      <c r="GN119">
        <v>38094.3</v>
      </c>
      <c r="GO119">
        <v>31503.2</v>
      </c>
      <c r="GP119">
        <v>46587.4</v>
      </c>
      <c r="GQ119">
        <v>37805.8</v>
      </c>
      <c r="GR119">
        <v>1.8648</v>
      </c>
      <c r="GS119">
        <v>1.85845</v>
      </c>
      <c r="GT119">
        <v>0.0849143</v>
      </c>
      <c r="GU119">
        <v>0</v>
      </c>
      <c r="GV119">
        <v>28.602</v>
      </c>
      <c r="GW119">
        <v>999.9</v>
      </c>
      <c r="GX119">
        <v>45.9</v>
      </c>
      <c r="GY119">
        <v>32.5</v>
      </c>
      <c r="GZ119">
        <v>24.9643</v>
      </c>
      <c r="HA119">
        <v>61.0202</v>
      </c>
      <c r="HB119">
        <v>20.2324</v>
      </c>
      <c r="HC119">
        <v>1</v>
      </c>
      <c r="HD119">
        <v>0.125295</v>
      </c>
      <c r="HE119">
        <v>-1.27346</v>
      </c>
      <c r="HF119">
        <v>20.2926</v>
      </c>
      <c r="HG119">
        <v>5.22253</v>
      </c>
      <c r="HH119">
        <v>11.98</v>
      </c>
      <c r="HI119">
        <v>4.96545</v>
      </c>
      <c r="HJ119">
        <v>3.27598</v>
      </c>
      <c r="HK119">
        <v>9999</v>
      </c>
      <c r="HL119">
        <v>9999</v>
      </c>
      <c r="HM119">
        <v>9999</v>
      </c>
      <c r="HN119">
        <v>28</v>
      </c>
      <c r="HO119">
        <v>1.86431</v>
      </c>
      <c r="HP119">
        <v>1.8605</v>
      </c>
      <c r="HQ119">
        <v>1.85883</v>
      </c>
      <c r="HR119">
        <v>1.86017</v>
      </c>
      <c r="HS119">
        <v>1.8602</v>
      </c>
      <c r="HT119">
        <v>1.85879</v>
      </c>
      <c r="HU119">
        <v>1.85781</v>
      </c>
      <c r="HV119">
        <v>1.85272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-1.567</v>
      </c>
      <c r="IK119">
        <v>0.3302</v>
      </c>
      <c r="IL119">
        <v>-1.253408397979514</v>
      </c>
      <c r="IM119">
        <v>-0.001407418860664216</v>
      </c>
      <c r="IN119">
        <v>1.761737584914558E-06</v>
      </c>
      <c r="IO119">
        <v>-4.339940373715102E-10</v>
      </c>
      <c r="IP119">
        <v>0.01386544786166931</v>
      </c>
      <c r="IQ119">
        <v>0.003157371658100305</v>
      </c>
      <c r="IR119">
        <v>0.0004353711720169284</v>
      </c>
      <c r="IS119">
        <v>-1.853048844677345E-07</v>
      </c>
      <c r="IT119">
        <v>2</v>
      </c>
      <c r="IU119">
        <v>1968</v>
      </c>
      <c r="IV119">
        <v>1</v>
      </c>
      <c r="IW119">
        <v>26</v>
      </c>
      <c r="IX119">
        <v>200336.1</v>
      </c>
      <c r="IY119">
        <v>200336.3</v>
      </c>
      <c r="IZ119">
        <v>1.12915</v>
      </c>
      <c r="JA119">
        <v>2.63428</v>
      </c>
      <c r="JB119">
        <v>1.49658</v>
      </c>
      <c r="JC119">
        <v>2.34741</v>
      </c>
      <c r="JD119">
        <v>1.54907</v>
      </c>
      <c r="JE119">
        <v>2.51343</v>
      </c>
      <c r="JF119">
        <v>39.0188</v>
      </c>
      <c r="JG119">
        <v>24.0087</v>
      </c>
      <c r="JH119">
        <v>18</v>
      </c>
      <c r="JI119">
        <v>479.595</v>
      </c>
      <c r="JJ119">
        <v>489.806</v>
      </c>
      <c r="JK119">
        <v>30.671</v>
      </c>
      <c r="JL119">
        <v>28.9072</v>
      </c>
      <c r="JM119">
        <v>30.0002</v>
      </c>
      <c r="JN119">
        <v>29.0871</v>
      </c>
      <c r="JO119">
        <v>29.075</v>
      </c>
      <c r="JP119">
        <v>22.6963</v>
      </c>
      <c r="JQ119">
        <v>3.76856</v>
      </c>
      <c r="JR119">
        <v>100</v>
      </c>
      <c r="JS119">
        <v>30.67</v>
      </c>
      <c r="JT119">
        <v>420</v>
      </c>
      <c r="JU119">
        <v>23.7883</v>
      </c>
      <c r="JV119">
        <v>101.86</v>
      </c>
      <c r="JW119">
        <v>91.1931</v>
      </c>
    </row>
    <row r="120" spans="1:283">
      <c r="A120">
        <v>102</v>
      </c>
      <c r="B120">
        <v>1759009771.5</v>
      </c>
      <c r="C120">
        <v>1553.900000095367</v>
      </c>
      <c r="D120" t="s">
        <v>632</v>
      </c>
      <c r="E120" t="s">
        <v>633</v>
      </c>
      <c r="F120">
        <v>5</v>
      </c>
      <c r="G120" t="s">
        <v>611</v>
      </c>
      <c r="H120">
        <v>1759009768.5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2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6</v>
      </c>
      <c r="CZ120">
        <v>0.5</v>
      </c>
      <c r="DA120" t="s">
        <v>421</v>
      </c>
      <c r="DB120">
        <v>2</v>
      </c>
      <c r="DC120">
        <v>1759009768.5</v>
      </c>
      <c r="DD120">
        <v>423.1075555555556</v>
      </c>
      <c r="DE120">
        <v>419.9469999999999</v>
      </c>
      <c r="DF120">
        <v>24.00358888888889</v>
      </c>
      <c r="DG120">
        <v>23.71516666666666</v>
      </c>
      <c r="DH120">
        <v>424.674</v>
      </c>
      <c r="DI120">
        <v>23.67345555555556</v>
      </c>
      <c r="DJ120">
        <v>500.1056666666667</v>
      </c>
      <c r="DK120">
        <v>90.31132222222222</v>
      </c>
      <c r="DL120">
        <v>0.06695696666666666</v>
      </c>
      <c r="DM120">
        <v>30.33702222222222</v>
      </c>
      <c r="DN120">
        <v>29.98857777777778</v>
      </c>
      <c r="DO120">
        <v>999.9000000000001</v>
      </c>
      <c r="DP120">
        <v>0</v>
      </c>
      <c r="DQ120">
        <v>0</v>
      </c>
      <c r="DR120">
        <v>10008.88333333334</v>
      </c>
      <c r="DS120">
        <v>0</v>
      </c>
      <c r="DT120">
        <v>3.764269999999999</v>
      </c>
      <c r="DU120">
        <v>3.160312222222222</v>
      </c>
      <c r="DV120">
        <v>433.5132222222222</v>
      </c>
      <c r="DW120">
        <v>430.1483333333334</v>
      </c>
      <c r="DX120">
        <v>0.2884328888888888</v>
      </c>
      <c r="DY120">
        <v>419.9469999999999</v>
      </c>
      <c r="DZ120">
        <v>23.71516666666666</v>
      </c>
      <c r="EA120">
        <v>2.167796666666667</v>
      </c>
      <c r="EB120">
        <v>2.141746666666667</v>
      </c>
      <c r="EC120">
        <v>18.7263</v>
      </c>
      <c r="ED120">
        <v>18.53312222222222</v>
      </c>
      <c r="EE120">
        <v>0.00500078</v>
      </c>
      <c r="EF120">
        <v>0</v>
      </c>
      <c r="EG120">
        <v>0</v>
      </c>
      <c r="EH120">
        <v>0</v>
      </c>
      <c r="EI120">
        <v>1093.5</v>
      </c>
      <c r="EJ120">
        <v>0.00500078</v>
      </c>
      <c r="EK120">
        <v>-15</v>
      </c>
      <c r="EL120">
        <v>-0.6555555555555554</v>
      </c>
      <c r="EM120">
        <v>35.56222222222222</v>
      </c>
      <c r="EN120">
        <v>40.37477777777778</v>
      </c>
      <c r="EO120">
        <v>37.45822222222223</v>
      </c>
      <c r="EP120">
        <v>40.87466666666667</v>
      </c>
      <c r="EQ120">
        <v>37.33988888888889</v>
      </c>
      <c r="ER120">
        <v>0</v>
      </c>
      <c r="ES120">
        <v>0</v>
      </c>
      <c r="ET120">
        <v>0</v>
      </c>
      <c r="EU120">
        <v>1759009766.3</v>
      </c>
      <c r="EV120">
        <v>0</v>
      </c>
      <c r="EW120">
        <v>1094.35</v>
      </c>
      <c r="EX120">
        <v>3.415384298598706</v>
      </c>
      <c r="EY120">
        <v>-21.87350420962869</v>
      </c>
      <c r="EZ120">
        <v>-14.97692307692308</v>
      </c>
      <c r="FA120">
        <v>15</v>
      </c>
      <c r="FB120">
        <v>0</v>
      </c>
      <c r="FC120" t="s">
        <v>422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3.234582926829267</v>
      </c>
      <c r="FP120">
        <v>-0.1742749128919829</v>
      </c>
      <c r="FQ120">
        <v>0.1607599242203607</v>
      </c>
      <c r="FR120">
        <v>1</v>
      </c>
      <c r="FS120">
        <v>1094.441176470588</v>
      </c>
      <c r="FT120">
        <v>-10.00763944840917</v>
      </c>
      <c r="FU120">
        <v>5.370459376071547</v>
      </c>
      <c r="FV120">
        <v>0</v>
      </c>
      <c r="FW120">
        <v>0.2891392926829268</v>
      </c>
      <c r="FX120">
        <v>-0.04485878048780501</v>
      </c>
      <c r="FY120">
        <v>0.007821597919344727</v>
      </c>
      <c r="FZ120">
        <v>1</v>
      </c>
      <c r="GA120">
        <v>2</v>
      </c>
      <c r="GB120">
        <v>3</v>
      </c>
      <c r="GC120" t="s">
        <v>423</v>
      </c>
      <c r="GD120">
        <v>3.10313</v>
      </c>
      <c r="GE120">
        <v>2.72521</v>
      </c>
      <c r="GF120">
        <v>0.0885682</v>
      </c>
      <c r="GG120">
        <v>0.08786869999999999</v>
      </c>
      <c r="GH120">
        <v>0.107571</v>
      </c>
      <c r="GI120">
        <v>0.108142</v>
      </c>
      <c r="GJ120">
        <v>23802.4</v>
      </c>
      <c r="GK120">
        <v>21606.4</v>
      </c>
      <c r="GL120">
        <v>26679</v>
      </c>
      <c r="GM120">
        <v>23909.1</v>
      </c>
      <c r="GN120">
        <v>38094.2</v>
      </c>
      <c r="GO120">
        <v>31503</v>
      </c>
      <c r="GP120">
        <v>46587.2</v>
      </c>
      <c r="GQ120">
        <v>37805.8</v>
      </c>
      <c r="GR120">
        <v>1.86425</v>
      </c>
      <c r="GS120">
        <v>1.85898</v>
      </c>
      <c r="GT120">
        <v>0.0851676</v>
      </c>
      <c r="GU120">
        <v>0</v>
      </c>
      <c r="GV120">
        <v>28.602</v>
      </c>
      <c r="GW120">
        <v>999.9</v>
      </c>
      <c r="GX120">
        <v>45.9</v>
      </c>
      <c r="GY120">
        <v>32.5</v>
      </c>
      <c r="GZ120">
        <v>24.9632</v>
      </c>
      <c r="HA120">
        <v>61.0302</v>
      </c>
      <c r="HB120">
        <v>20.1082</v>
      </c>
      <c r="HC120">
        <v>1</v>
      </c>
      <c r="HD120">
        <v>0.1253</v>
      </c>
      <c r="HE120">
        <v>-1.28328</v>
      </c>
      <c r="HF120">
        <v>20.2926</v>
      </c>
      <c r="HG120">
        <v>5.22268</v>
      </c>
      <c r="HH120">
        <v>11.98</v>
      </c>
      <c r="HI120">
        <v>4.96545</v>
      </c>
      <c r="HJ120">
        <v>3.27598</v>
      </c>
      <c r="HK120">
        <v>9999</v>
      </c>
      <c r="HL120">
        <v>9999</v>
      </c>
      <c r="HM120">
        <v>9999</v>
      </c>
      <c r="HN120">
        <v>28</v>
      </c>
      <c r="HO120">
        <v>1.86432</v>
      </c>
      <c r="HP120">
        <v>1.8605</v>
      </c>
      <c r="HQ120">
        <v>1.85883</v>
      </c>
      <c r="HR120">
        <v>1.86017</v>
      </c>
      <c r="HS120">
        <v>1.8602</v>
      </c>
      <c r="HT120">
        <v>1.85879</v>
      </c>
      <c r="HU120">
        <v>1.85783</v>
      </c>
      <c r="HV120">
        <v>1.85272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-1.566</v>
      </c>
      <c r="IK120">
        <v>0.3301</v>
      </c>
      <c r="IL120">
        <v>-1.253408397979514</v>
      </c>
      <c r="IM120">
        <v>-0.001407418860664216</v>
      </c>
      <c r="IN120">
        <v>1.761737584914558E-06</v>
      </c>
      <c r="IO120">
        <v>-4.339940373715102E-10</v>
      </c>
      <c r="IP120">
        <v>0.01386544786166931</v>
      </c>
      <c r="IQ120">
        <v>0.003157371658100305</v>
      </c>
      <c r="IR120">
        <v>0.0004353711720169284</v>
      </c>
      <c r="IS120">
        <v>-1.853048844677345E-07</v>
      </c>
      <c r="IT120">
        <v>2</v>
      </c>
      <c r="IU120">
        <v>1968</v>
      </c>
      <c r="IV120">
        <v>1</v>
      </c>
      <c r="IW120">
        <v>26</v>
      </c>
      <c r="IX120">
        <v>200336.1</v>
      </c>
      <c r="IY120">
        <v>200336.3</v>
      </c>
      <c r="IZ120">
        <v>1.12915</v>
      </c>
      <c r="JA120">
        <v>2.6416</v>
      </c>
      <c r="JB120">
        <v>1.49658</v>
      </c>
      <c r="JC120">
        <v>2.34741</v>
      </c>
      <c r="JD120">
        <v>1.54907</v>
      </c>
      <c r="JE120">
        <v>2.47192</v>
      </c>
      <c r="JF120">
        <v>39.0188</v>
      </c>
      <c r="JG120">
        <v>24.0087</v>
      </c>
      <c r="JH120">
        <v>18</v>
      </c>
      <c r="JI120">
        <v>479.277</v>
      </c>
      <c r="JJ120">
        <v>490.151</v>
      </c>
      <c r="JK120">
        <v>30.6693</v>
      </c>
      <c r="JL120">
        <v>28.9072</v>
      </c>
      <c r="JM120">
        <v>30.0002</v>
      </c>
      <c r="JN120">
        <v>29.0871</v>
      </c>
      <c r="JO120">
        <v>29.075</v>
      </c>
      <c r="JP120">
        <v>22.6975</v>
      </c>
      <c r="JQ120">
        <v>3.76856</v>
      </c>
      <c r="JR120">
        <v>100</v>
      </c>
      <c r="JS120">
        <v>30.67</v>
      </c>
      <c r="JT120">
        <v>420</v>
      </c>
      <c r="JU120">
        <v>23.7905</v>
      </c>
      <c r="JV120">
        <v>101.859</v>
      </c>
      <c r="JW120">
        <v>91.1931</v>
      </c>
    </row>
    <row r="121" spans="1:283">
      <c r="A121">
        <v>103</v>
      </c>
      <c r="B121">
        <v>1759009773.5</v>
      </c>
      <c r="C121">
        <v>1555.900000095367</v>
      </c>
      <c r="D121" t="s">
        <v>634</v>
      </c>
      <c r="E121" t="s">
        <v>635</v>
      </c>
      <c r="F121">
        <v>5</v>
      </c>
      <c r="G121" t="s">
        <v>611</v>
      </c>
      <c r="H121">
        <v>1759009770.5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2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6</v>
      </c>
      <c r="CZ121">
        <v>0.5</v>
      </c>
      <c r="DA121" t="s">
        <v>421</v>
      </c>
      <c r="DB121">
        <v>2</v>
      </c>
      <c r="DC121">
        <v>1759009770.5</v>
      </c>
      <c r="DD121">
        <v>423.1145555555556</v>
      </c>
      <c r="DE121">
        <v>419.9227777777778</v>
      </c>
      <c r="DF121">
        <v>24.00443333333333</v>
      </c>
      <c r="DG121">
        <v>23.71901111111111</v>
      </c>
      <c r="DH121">
        <v>424.6811111111112</v>
      </c>
      <c r="DI121">
        <v>23.6743</v>
      </c>
      <c r="DJ121">
        <v>499.9892222222222</v>
      </c>
      <c r="DK121">
        <v>90.31117777777779</v>
      </c>
      <c r="DL121">
        <v>0.06715965555555554</v>
      </c>
      <c r="DM121">
        <v>30.33607777777778</v>
      </c>
      <c r="DN121">
        <v>29.98777777777778</v>
      </c>
      <c r="DO121">
        <v>999.9000000000001</v>
      </c>
      <c r="DP121">
        <v>0</v>
      </c>
      <c r="DQ121">
        <v>0</v>
      </c>
      <c r="DR121">
        <v>9986.394444444444</v>
      </c>
      <c r="DS121">
        <v>0</v>
      </c>
      <c r="DT121">
        <v>3.764269999999999</v>
      </c>
      <c r="DU121">
        <v>3.191676666666666</v>
      </c>
      <c r="DV121">
        <v>433.5208888888889</v>
      </c>
      <c r="DW121">
        <v>430.1250000000001</v>
      </c>
      <c r="DX121">
        <v>0.2854474444444445</v>
      </c>
      <c r="DY121">
        <v>419.9227777777778</v>
      </c>
      <c r="DZ121">
        <v>23.71901111111111</v>
      </c>
      <c r="EA121">
        <v>2.167868888888889</v>
      </c>
      <c r="EB121">
        <v>2.142092222222222</v>
      </c>
      <c r="EC121">
        <v>18.72683333333333</v>
      </c>
      <c r="ED121">
        <v>18.53567777777778</v>
      </c>
      <c r="EE121">
        <v>0.00500078</v>
      </c>
      <c r="EF121">
        <v>0</v>
      </c>
      <c r="EG121">
        <v>0</v>
      </c>
      <c r="EH121">
        <v>0</v>
      </c>
      <c r="EI121">
        <v>1096.911111111111</v>
      </c>
      <c r="EJ121">
        <v>0.00500078</v>
      </c>
      <c r="EK121">
        <v>-19.51111111111111</v>
      </c>
      <c r="EL121">
        <v>-0.8555555555555555</v>
      </c>
      <c r="EM121">
        <v>35.57599999999999</v>
      </c>
      <c r="EN121">
        <v>40.40944444444445</v>
      </c>
      <c r="EO121">
        <v>37.47888888888889</v>
      </c>
      <c r="EP121">
        <v>40.89533333333333</v>
      </c>
      <c r="EQ121">
        <v>37.31911111111111</v>
      </c>
      <c r="ER121">
        <v>0</v>
      </c>
      <c r="ES121">
        <v>0</v>
      </c>
      <c r="ET121">
        <v>0</v>
      </c>
      <c r="EU121">
        <v>1759009768.1</v>
      </c>
      <c r="EV121">
        <v>0</v>
      </c>
      <c r="EW121">
        <v>1094.46</v>
      </c>
      <c r="EX121">
        <v>16.69230760578237</v>
      </c>
      <c r="EY121">
        <v>-18.13846165626004</v>
      </c>
      <c r="EZ121">
        <v>-15.616</v>
      </c>
      <c r="FA121">
        <v>15</v>
      </c>
      <c r="FB121">
        <v>0</v>
      </c>
      <c r="FC121" t="s">
        <v>422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3.262806</v>
      </c>
      <c r="FP121">
        <v>-0.9371682551594793</v>
      </c>
      <c r="FQ121">
        <v>0.1174333906902121</v>
      </c>
      <c r="FR121">
        <v>0</v>
      </c>
      <c r="FS121">
        <v>1094.417647058823</v>
      </c>
      <c r="FT121">
        <v>10.03514126532947</v>
      </c>
      <c r="FU121">
        <v>5.326982955186208</v>
      </c>
      <c r="FV121">
        <v>0</v>
      </c>
      <c r="FW121">
        <v>0.2874895750000001</v>
      </c>
      <c r="FX121">
        <v>-0.0329760337711078</v>
      </c>
      <c r="FY121">
        <v>0.007057748606629102</v>
      </c>
      <c r="FZ121">
        <v>1</v>
      </c>
      <c r="GA121">
        <v>1</v>
      </c>
      <c r="GB121">
        <v>3</v>
      </c>
      <c r="GC121" t="s">
        <v>606</v>
      </c>
      <c r="GD121">
        <v>3.10309</v>
      </c>
      <c r="GE121">
        <v>2.7253</v>
      </c>
      <c r="GF121">
        <v>0.08856890000000001</v>
      </c>
      <c r="GG121">
        <v>0.08786190000000001</v>
      </c>
      <c r="GH121">
        <v>0.107571</v>
      </c>
      <c r="GI121">
        <v>0.108201</v>
      </c>
      <c r="GJ121">
        <v>23802.4</v>
      </c>
      <c r="GK121">
        <v>21606.6</v>
      </c>
      <c r="GL121">
        <v>26679</v>
      </c>
      <c r="GM121">
        <v>23909.1</v>
      </c>
      <c r="GN121">
        <v>38094.2</v>
      </c>
      <c r="GO121">
        <v>31500.9</v>
      </c>
      <c r="GP121">
        <v>46587.1</v>
      </c>
      <c r="GQ121">
        <v>37805.9</v>
      </c>
      <c r="GR121">
        <v>1.86392</v>
      </c>
      <c r="GS121">
        <v>1.85898</v>
      </c>
      <c r="GT121">
        <v>0.08505210000000001</v>
      </c>
      <c r="GU121">
        <v>0</v>
      </c>
      <c r="GV121">
        <v>28.602</v>
      </c>
      <c r="GW121">
        <v>999.9</v>
      </c>
      <c r="GX121">
        <v>45.9</v>
      </c>
      <c r="GY121">
        <v>32.5</v>
      </c>
      <c r="GZ121">
        <v>24.9621</v>
      </c>
      <c r="HA121">
        <v>60.7102</v>
      </c>
      <c r="HB121">
        <v>20.0761</v>
      </c>
      <c r="HC121">
        <v>1</v>
      </c>
      <c r="HD121">
        <v>0.125297</v>
      </c>
      <c r="HE121">
        <v>-1.28834</v>
      </c>
      <c r="HF121">
        <v>20.2926</v>
      </c>
      <c r="HG121">
        <v>5.22223</v>
      </c>
      <c r="HH121">
        <v>11.98</v>
      </c>
      <c r="HI121">
        <v>4.9653</v>
      </c>
      <c r="HJ121">
        <v>3.276</v>
      </c>
      <c r="HK121">
        <v>9999</v>
      </c>
      <c r="HL121">
        <v>9999</v>
      </c>
      <c r="HM121">
        <v>9999</v>
      </c>
      <c r="HN121">
        <v>28</v>
      </c>
      <c r="HO121">
        <v>1.86432</v>
      </c>
      <c r="HP121">
        <v>1.8605</v>
      </c>
      <c r="HQ121">
        <v>1.85883</v>
      </c>
      <c r="HR121">
        <v>1.86016</v>
      </c>
      <c r="HS121">
        <v>1.8602</v>
      </c>
      <c r="HT121">
        <v>1.8588</v>
      </c>
      <c r="HU121">
        <v>1.85785</v>
      </c>
      <c r="HV121">
        <v>1.85272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-1.567</v>
      </c>
      <c r="IK121">
        <v>0.3301</v>
      </c>
      <c r="IL121">
        <v>-1.253408397979514</v>
      </c>
      <c r="IM121">
        <v>-0.001407418860664216</v>
      </c>
      <c r="IN121">
        <v>1.761737584914558E-06</v>
      </c>
      <c r="IO121">
        <v>-4.339940373715102E-10</v>
      </c>
      <c r="IP121">
        <v>0.01386544786166931</v>
      </c>
      <c r="IQ121">
        <v>0.003157371658100305</v>
      </c>
      <c r="IR121">
        <v>0.0004353711720169284</v>
      </c>
      <c r="IS121">
        <v>-1.853048844677345E-07</v>
      </c>
      <c r="IT121">
        <v>2</v>
      </c>
      <c r="IU121">
        <v>1968</v>
      </c>
      <c r="IV121">
        <v>1</v>
      </c>
      <c r="IW121">
        <v>26</v>
      </c>
      <c r="IX121">
        <v>200336.1</v>
      </c>
      <c r="IY121">
        <v>200336.3</v>
      </c>
      <c r="IZ121">
        <v>1.12915</v>
      </c>
      <c r="JA121">
        <v>2.64648</v>
      </c>
      <c r="JB121">
        <v>1.49658</v>
      </c>
      <c r="JC121">
        <v>2.34741</v>
      </c>
      <c r="JD121">
        <v>1.54907</v>
      </c>
      <c r="JE121">
        <v>2.41577</v>
      </c>
      <c r="JF121">
        <v>39.0188</v>
      </c>
      <c r="JG121">
        <v>23.9999</v>
      </c>
      <c r="JH121">
        <v>18</v>
      </c>
      <c r="JI121">
        <v>479.088</v>
      </c>
      <c r="JJ121">
        <v>490.151</v>
      </c>
      <c r="JK121">
        <v>30.6691</v>
      </c>
      <c r="JL121">
        <v>28.9072</v>
      </c>
      <c r="JM121">
        <v>30.0001</v>
      </c>
      <c r="JN121">
        <v>29.0871</v>
      </c>
      <c r="JO121">
        <v>29.075</v>
      </c>
      <c r="JP121">
        <v>22.6993</v>
      </c>
      <c r="JQ121">
        <v>3.76856</v>
      </c>
      <c r="JR121">
        <v>100</v>
      </c>
      <c r="JS121">
        <v>30.67</v>
      </c>
      <c r="JT121">
        <v>420</v>
      </c>
      <c r="JU121">
        <v>23.7914</v>
      </c>
      <c r="JV121">
        <v>101.859</v>
      </c>
      <c r="JW121">
        <v>91.19329999999999</v>
      </c>
    </row>
    <row r="122" spans="1:283">
      <c r="A122">
        <v>104</v>
      </c>
      <c r="B122">
        <v>1759009775.5</v>
      </c>
      <c r="C122">
        <v>1557.900000095367</v>
      </c>
      <c r="D122" t="s">
        <v>636</v>
      </c>
      <c r="E122" t="s">
        <v>637</v>
      </c>
      <c r="F122">
        <v>5</v>
      </c>
      <c r="G122" t="s">
        <v>611</v>
      </c>
      <c r="H122">
        <v>1759009772.5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2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6</v>
      </c>
      <c r="CZ122">
        <v>0.5</v>
      </c>
      <c r="DA122" t="s">
        <v>421</v>
      </c>
      <c r="DB122">
        <v>2</v>
      </c>
      <c r="DC122">
        <v>1759009772.5</v>
      </c>
      <c r="DD122">
        <v>423.115</v>
      </c>
      <c r="DE122">
        <v>419.9296666666667</v>
      </c>
      <c r="DF122">
        <v>24.00473333333333</v>
      </c>
      <c r="DG122">
        <v>23.73025555555556</v>
      </c>
      <c r="DH122">
        <v>424.6815555555555</v>
      </c>
      <c r="DI122">
        <v>23.67457777777778</v>
      </c>
      <c r="DJ122">
        <v>499.9224444444444</v>
      </c>
      <c r="DK122">
        <v>90.31143333333334</v>
      </c>
      <c r="DL122">
        <v>0.06728327777777778</v>
      </c>
      <c r="DM122">
        <v>30.33554444444444</v>
      </c>
      <c r="DN122">
        <v>29.98816666666667</v>
      </c>
      <c r="DO122">
        <v>999.9000000000001</v>
      </c>
      <c r="DP122">
        <v>0</v>
      </c>
      <c r="DQ122">
        <v>0</v>
      </c>
      <c r="DR122">
        <v>9981.527777777777</v>
      </c>
      <c r="DS122">
        <v>0</v>
      </c>
      <c r="DT122">
        <v>3.764269999999999</v>
      </c>
      <c r="DU122">
        <v>3.185206666666667</v>
      </c>
      <c r="DV122">
        <v>433.5214444444444</v>
      </c>
      <c r="DW122">
        <v>430.137</v>
      </c>
      <c r="DX122">
        <v>0.2745001111111111</v>
      </c>
      <c r="DY122">
        <v>419.9296666666667</v>
      </c>
      <c r="DZ122">
        <v>23.73025555555556</v>
      </c>
      <c r="EA122">
        <v>2.167902222222222</v>
      </c>
      <c r="EB122">
        <v>2.143113333333333</v>
      </c>
      <c r="EC122">
        <v>18.72707777777778</v>
      </c>
      <c r="ED122">
        <v>18.54328888888889</v>
      </c>
      <c r="EE122">
        <v>0.00500078</v>
      </c>
      <c r="EF122">
        <v>0</v>
      </c>
      <c r="EG122">
        <v>0</v>
      </c>
      <c r="EH122">
        <v>0</v>
      </c>
      <c r="EI122">
        <v>1099.9</v>
      </c>
      <c r="EJ122">
        <v>0.00500078</v>
      </c>
      <c r="EK122">
        <v>-20.65555555555556</v>
      </c>
      <c r="EL122">
        <v>-1.144444444444444</v>
      </c>
      <c r="EM122">
        <v>35.597</v>
      </c>
      <c r="EN122">
        <v>40.43711111111111</v>
      </c>
      <c r="EO122">
        <v>37.48577777777778</v>
      </c>
      <c r="EP122">
        <v>40.958</v>
      </c>
      <c r="EQ122">
        <v>37.35388888888889</v>
      </c>
      <c r="ER122">
        <v>0</v>
      </c>
      <c r="ES122">
        <v>0</v>
      </c>
      <c r="ET122">
        <v>0</v>
      </c>
      <c r="EU122">
        <v>1759009769.9</v>
      </c>
      <c r="EV122">
        <v>0</v>
      </c>
      <c r="EW122">
        <v>1095.911538461538</v>
      </c>
      <c r="EX122">
        <v>27.57264940189489</v>
      </c>
      <c r="EY122">
        <v>-34.97435912191413</v>
      </c>
      <c r="EZ122">
        <v>-16.42307692307692</v>
      </c>
      <c r="FA122">
        <v>15</v>
      </c>
      <c r="FB122">
        <v>0</v>
      </c>
      <c r="FC122" t="s">
        <v>422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3.247252195121951</v>
      </c>
      <c r="FP122">
        <v>-0.9051804878048854</v>
      </c>
      <c r="FQ122">
        <v>0.1117190600266142</v>
      </c>
      <c r="FR122">
        <v>0</v>
      </c>
      <c r="FS122">
        <v>1095.564705882353</v>
      </c>
      <c r="FT122">
        <v>15.81359803887274</v>
      </c>
      <c r="FU122">
        <v>5.909856291322416</v>
      </c>
      <c r="FV122">
        <v>0</v>
      </c>
      <c r="FW122">
        <v>0.2830316829268293</v>
      </c>
      <c r="FX122">
        <v>-0.05398277351916463</v>
      </c>
      <c r="FY122">
        <v>0.009847319963342321</v>
      </c>
      <c r="FZ122">
        <v>1</v>
      </c>
      <c r="GA122">
        <v>1</v>
      </c>
      <c r="GB122">
        <v>3</v>
      </c>
      <c r="GC122" t="s">
        <v>606</v>
      </c>
      <c r="GD122">
        <v>3.10315</v>
      </c>
      <c r="GE122">
        <v>2.72523</v>
      </c>
      <c r="GF122">
        <v>0.08856600000000001</v>
      </c>
      <c r="GG122">
        <v>0.0878683</v>
      </c>
      <c r="GH122">
        <v>0.107586</v>
      </c>
      <c r="GI122">
        <v>0.108276</v>
      </c>
      <c r="GJ122">
        <v>23802.5</v>
      </c>
      <c r="GK122">
        <v>21606.4</v>
      </c>
      <c r="GL122">
        <v>26679.1</v>
      </c>
      <c r="GM122">
        <v>23909.2</v>
      </c>
      <c r="GN122">
        <v>38093.4</v>
      </c>
      <c r="GO122">
        <v>31498.3</v>
      </c>
      <c r="GP122">
        <v>46587</v>
      </c>
      <c r="GQ122">
        <v>37805.9</v>
      </c>
      <c r="GR122">
        <v>1.86453</v>
      </c>
      <c r="GS122">
        <v>1.85865</v>
      </c>
      <c r="GT122">
        <v>0.0848882</v>
      </c>
      <c r="GU122">
        <v>0</v>
      </c>
      <c r="GV122">
        <v>28.602</v>
      </c>
      <c r="GW122">
        <v>999.9</v>
      </c>
      <c r="GX122">
        <v>45.9</v>
      </c>
      <c r="GY122">
        <v>32.5</v>
      </c>
      <c r="GZ122">
        <v>24.9621</v>
      </c>
      <c r="HA122">
        <v>61.0502</v>
      </c>
      <c r="HB122">
        <v>20.2845</v>
      </c>
      <c r="HC122">
        <v>1</v>
      </c>
      <c r="HD122">
        <v>0.125328</v>
      </c>
      <c r="HE122">
        <v>-1.30378</v>
      </c>
      <c r="HF122">
        <v>20.2924</v>
      </c>
      <c r="HG122">
        <v>5.22193</v>
      </c>
      <c r="HH122">
        <v>11.98</v>
      </c>
      <c r="HI122">
        <v>4.9653</v>
      </c>
      <c r="HJ122">
        <v>3.276</v>
      </c>
      <c r="HK122">
        <v>9999</v>
      </c>
      <c r="HL122">
        <v>9999</v>
      </c>
      <c r="HM122">
        <v>9999</v>
      </c>
      <c r="HN122">
        <v>28</v>
      </c>
      <c r="HO122">
        <v>1.86432</v>
      </c>
      <c r="HP122">
        <v>1.8605</v>
      </c>
      <c r="HQ122">
        <v>1.85882</v>
      </c>
      <c r="HR122">
        <v>1.86017</v>
      </c>
      <c r="HS122">
        <v>1.8602</v>
      </c>
      <c r="HT122">
        <v>1.85881</v>
      </c>
      <c r="HU122">
        <v>1.85783</v>
      </c>
      <c r="HV122">
        <v>1.85272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-1.567</v>
      </c>
      <c r="IK122">
        <v>0.3303</v>
      </c>
      <c r="IL122">
        <v>-1.253408397979514</v>
      </c>
      <c r="IM122">
        <v>-0.001407418860664216</v>
      </c>
      <c r="IN122">
        <v>1.761737584914558E-06</v>
      </c>
      <c r="IO122">
        <v>-4.339940373715102E-10</v>
      </c>
      <c r="IP122">
        <v>0.01386544786166931</v>
      </c>
      <c r="IQ122">
        <v>0.003157371658100305</v>
      </c>
      <c r="IR122">
        <v>0.0004353711720169284</v>
      </c>
      <c r="IS122">
        <v>-1.853048844677345E-07</v>
      </c>
      <c r="IT122">
        <v>2</v>
      </c>
      <c r="IU122">
        <v>1968</v>
      </c>
      <c r="IV122">
        <v>1</v>
      </c>
      <c r="IW122">
        <v>26</v>
      </c>
      <c r="IX122">
        <v>200336.2</v>
      </c>
      <c r="IY122">
        <v>200336.4</v>
      </c>
      <c r="IZ122">
        <v>1.12915</v>
      </c>
      <c r="JA122">
        <v>2.63672</v>
      </c>
      <c r="JB122">
        <v>1.49658</v>
      </c>
      <c r="JC122">
        <v>2.34741</v>
      </c>
      <c r="JD122">
        <v>1.54907</v>
      </c>
      <c r="JE122">
        <v>2.4353</v>
      </c>
      <c r="JF122">
        <v>39.0188</v>
      </c>
      <c r="JG122">
        <v>24.0087</v>
      </c>
      <c r="JH122">
        <v>18</v>
      </c>
      <c r="JI122">
        <v>479.436</v>
      </c>
      <c r="JJ122">
        <v>489.937</v>
      </c>
      <c r="JK122">
        <v>30.6695</v>
      </c>
      <c r="JL122">
        <v>28.9072</v>
      </c>
      <c r="JM122">
        <v>30.0002</v>
      </c>
      <c r="JN122">
        <v>29.0871</v>
      </c>
      <c r="JO122">
        <v>29.075</v>
      </c>
      <c r="JP122">
        <v>22.6976</v>
      </c>
      <c r="JQ122">
        <v>3.76856</v>
      </c>
      <c r="JR122">
        <v>100</v>
      </c>
      <c r="JS122">
        <v>30.678</v>
      </c>
      <c r="JT122">
        <v>420</v>
      </c>
      <c r="JU122">
        <v>23.782</v>
      </c>
      <c r="JV122">
        <v>101.859</v>
      </c>
      <c r="JW122">
        <v>91.19329999999999</v>
      </c>
    </row>
    <row r="123" spans="1:283">
      <c r="A123">
        <v>105</v>
      </c>
      <c r="B123">
        <v>1759009777.5</v>
      </c>
      <c r="C123">
        <v>1559.900000095367</v>
      </c>
      <c r="D123" t="s">
        <v>638</v>
      </c>
      <c r="E123" t="s">
        <v>639</v>
      </c>
      <c r="F123">
        <v>5</v>
      </c>
      <c r="G123" t="s">
        <v>611</v>
      </c>
      <c r="H123">
        <v>1759009774.5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1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6</v>
      </c>
      <c r="CZ123">
        <v>0.5</v>
      </c>
      <c r="DA123" t="s">
        <v>421</v>
      </c>
      <c r="DB123">
        <v>2</v>
      </c>
      <c r="DC123">
        <v>1759009774.5</v>
      </c>
      <c r="DD123">
        <v>423.1027777777778</v>
      </c>
      <c r="DE123">
        <v>419.9293333333333</v>
      </c>
      <c r="DF123">
        <v>24.00768888888889</v>
      </c>
      <c r="DG123">
        <v>23.74673333333333</v>
      </c>
      <c r="DH123">
        <v>424.6696666666667</v>
      </c>
      <c r="DI123">
        <v>23.67746666666667</v>
      </c>
      <c r="DJ123">
        <v>499.9347777777778</v>
      </c>
      <c r="DK123">
        <v>90.3118888888889</v>
      </c>
      <c r="DL123">
        <v>0.06724814444444445</v>
      </c>
      <c r="DM123">
        <v>30.33596666666667</v>
      </c>
      <c r="DN123">
        <v>29.98696666666667</v>
      </c>
      <c r="DO123">
        <v>999.9000000000001</v>
      </c>
      <c r="DP123">
        <v>0</v>
      </c>
      <c r="DQ123">
        <v>0</v>
      </c>
      <c r="DR123">
        <v>9992.5</v>
      </c>
      <c r="DS123">
        <v>0</v>
      </c>
      <c r="DT123">
        <v>3.764269999999999</v>
      </c>
      <c r="DU123">
        <v>3.173546666666667</v>
      </c>
      <c r="DV123">
        <v>433.5103333333333</v>
      </c>
      <c r="DW123">
        <v>430.1437777777778</v>
      </c>
      <c r="DX123">
        <v>0.260979</v>
      </c>
      <c r="DY123">
        <v>419.9293333333333</v>
      </c>
      <c r="DZ123">
        <v>23.74673333333333</v>
      </c>
      <c r="EA123">
        <v>2.16818</v>
      </c>
      <c r="EB123">
        <v>2.144611111111111</v>
      </c>
      <c r="EC123">
        <v>18.72912222222222</v>
      </c>
      <c r="ED123">
        <v>18.55445555555556</v>
      </c>
      <c r="EE123">
        <v>0.00500078</v>
      </c>
      <c r="EF123">
        <v>0</v>
      </c>
      <c r="EG123">
        <v>0</v>
      </c>
      <c r="EH123">
        <v>0</v>
      </c>
      <c r="EI123">
        <v>1101.344444444444</v>
      </c>
      <c r="EJ123">
        <v>0.00500078</v>
      </c>
      <c r="EK123">
        <v>-21.77777777777778</v>
      </c>
      <c r="EL123">
        <v>-0.9222222222222223</v>
      </c>
      <c r="EM123">
        <v>35.604</v>
      </c>
      <c r="EN123">
        <v>40.465</v>
      </c>
      <c r="EO123">
        <v>37.49955555555555</v>
      </c>
      <c r="EP123">
        <v>40.98588888888889</v>
      </c>
      <c r="EQ123">
        <v>37.34</v>
      </c>
      <c r="ER123">
        <v>0</v>
      </c>
      <c r="ES123">
        <v>0</v>
      </c>
      <c r="ET123">
        <v>0</v>
      </c>
      <c r="EU123">
        <v>1759009772.3</v>
      </c>
      <c r="EV123">
        <v>0</v>
      </c>
      <c r="EW123">
        <v>1096.969230769231</v>
      </c>
      <c r="EX123">
        <v>28.06837593951227</v>
      </c>
      <c r="EY123">
        <v>-14.49572665085209</v>
      </c>
      <c r="EZ123">
        <v>-17.62307692307692</v>
      </c>
      <c r="FA123">
        <v>15</v>
      </c>
      <c r="FB123">
        <v>0</v>
      </c>
      <c r="FC123" t="s">
        <v>422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3.21914</v>
      </c>
      <c r="FP123">
        <v>-0.6655062664165085</v>
      </c>
      <c r="FQ123">
        <v>0.08985379908495801</v>
      </c>
      <c r="FR123">
        <v>0</v>
      </c>
      <c r="FS123">
        <v>1095.688235294118</v>
      </c>
      <c r="FT123">
        <v>19.62108468403577</v>
      </c>
      <c r="FU123">
        <v>6.019564411927381</v>
      </c>
      <c r="FV123">
        <v>0</v>
      </c>
      <c r="FW123">
        <v>0.279008</v>
      </c>
      <c r="FX123">
        <v>-0.07358062288930647</v>
      </c>
      <c r="FY123">
        <v>0.01241211758323293</v>
      </c>
      <c r="FZ123">
        <v>1</v>
      </c>
      <c r="GA123">
        <v>1</v>
      </c>
      <c r="GB123">
        <v>3</v>
      </c>
      <c r="GC123" t="s">
        <v>606</v>
      </c>
      <c r="GD123">
        <v>3.10311</v>
      </c>
      <c r="GE123">
        <v>2.7253</v>
      </c>
      <c r="GF123">
        <v>0.0885618</v>
      </c>
      <c r="GG123">
        <v>0.0878611</v>
      </c>
      <c r="GH123">
        <v>0.10762</v>
      </c>
      <c r="GI123">
        <v>0.108308</v>
      </c>
      <c r="GJ123">
        <v>23802.6</v>
      </c>
      <c r="GK123">
        <v>21606.5</v>
      </c>
      <c r="GL123">
        <v>26679</v>
      </c>
      <c r="GM123">
        <v>23909</v>
      </c>
      <c r="GN123">
        <v>38092.1</v>
      </c>
      <c r="GO123">
        <v>31497</v>
      </c>
      <c r="GP123">
        <v>46587.2</v>
      </c>
      <c r="GQ123">
        <v>37805.7</v>
      </c>
      <c r="GR123">
        <v>1.86455</v>
      </c>
      <c r="GS123">
        <v>1.8588</v>
      </c>
      <c r="GT123">
        <v>0.0849217</v>
      </c>
      <c r="GU123">
        <v>0</v>
      </c>
      <c r="GV123">
        <v>28.6019</v>
      </c>
      <c r="GW123">
        <v>999.9</v>
      </c>
      <c r="GX123">
        <v>45.9</v>
      </c>
      <c r="GY123">
        <v>32.5</v>
      </c>
      <c r="GZ123">
        <v>24.9633</v>
      </c>
      <c r="HA123">
        <v>60.7902</v>
      </c>
      <c r="HB123">
        <v>20.3125</v>
      </c>
      <c r="HC123">
        <v>1</v>
      </c>
      <c r="HD123">
        <v>0.125366</v>
      </c>
      <c r="HE123">
        <v>-1.31872</v>
      </c>
      <c r="HF123">
        <v>20.2923</v>
      </c>
      <c r="HG123">
        <v>5.22178</v>
      </c>
      <c r="HH123">
        <v>11.98</v>
      </c>
      <c r="HI123">
        <v>4.9653</v>
      </c>
      <c r="HJ123">
        <v>3.276</v>
      </c>
      <c r="HK123">
        <v>9999</v>
      </c>
      <c r="HL123">
        <v>9999</v>
      </c>
      <c r="HM123">
        <v>9999</v>
      </c>
      <c r="HN123">
        <v>28</v>
      </c>
      <c r="HO123">
        <v>1.86432</v>
      </c>
      <c r="HP123">
        <v>1.8605</v>
      </c>
      <c r="HQ123">
        <v>1.85883</v>
      </c>
      <c r="HR123">
        <v>1.86017</v>
      </c>
      <c r="HS123">
        <v>1.8602</v>
      </c>
      <c r="HT123">
        <v>1.85881</v>
      </c>
      <c r="HU123">
        <v>1.85783</v>
      </c>
      <c r="HV123">
        <v>1.85272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-1.567</v>
      </c>
      <c r="IK123">
        <v>0.3305</v>
      </c>
      <c r="IL123">
        <v>-1.253408397979514</v>
      </c>
      <c r="IM123">
        <v>-0.001407418860664216</v>
      </c>
      <c r="IN123">
        <v>1.761737584914558E-06</v>
      </c>
      <c r="IO123">
        <v>-4.339940373715102E-10</v>
      </c>
      <c r="IP123">
        <v>0.01386544786166931</v>
      </c>
      <c r="IQ123">
        <v>0.003157371658100305</v>
      </c>
      <c r="IR123">
        <v>0.0004353711720169284</v>
      </c>
      <c r="IS123">
        <v>-1.853048844677345E-07</v>
      </c>
      <c r="IT123">
        <v>2</v>
      </c>
      <c r="IU123">
        <v>1968</v>
      </c>
      <c r="IV123">
        <v>1</v>
      </c>
      <c r="IW123">
        <v>26</v>
      </c>
      <c r="IX123">
        <v>200336.2</v>
      </c>
      <c r="IY123">
        <v>200336.4</v>
      </c>
      <c r="IZ123">
        <v>1.12915</v>
      </c>
      <c r="JA123">
        <v>2.63184</v>
      </c>
      <c r="JB123">
        <v>1.49658</v>
      </c>
      <c r="JC123">
        <v>2.34741</v>
      </c>
      <c r="JD123">
        <v>1.54907</v>
      </c>
      <c r="JE123">
        <v>2.48047</v>
      </c>
      <c r="JF123">
        <v>39.0188</v>
      </c>
      <c r="JG123">
        <v>24.0087</v>
      </c>
      <c r="JH123">
        <v>18</v>
      </c>
      <c r="JI123">
        <v>479.456</v>
      </c>
      <c r="JJ123">
        <v>490.036</v>
      </c>
      <c r="JK123">
        <v>30.672</v>
      </c>
      <c r="JL123">
        <v>28.9072</v>
      </c>
      <c r="JM123">
        <v>30.0002</v>
      </c>
      <c r="JN123">
        <v>29.0879</v>
      </c>
      <c r="JO123">
        <v>29.075</v>
      </c>
      <c r="JP123">
        <v>22.7029</v>
      </c>
      <c r="JQ123">
        <v>3.76856</v>
      </c>
      <c r="JR123">
        <v>100</v>
      </c>
      <c r="JS123">
        <v>30.678</v>
      </c>
      <c r="JT123">
        <v>420</v>
      </c>
      <c r="JU123">
        <v>23.782</v>
      </c>
      <c r="JV123">
        <v>101.859</v>
      </c>
      <c r="JW123">
        <v>91.19280000000001</v>
      </c>
    </row>
    <row r="124" spans="1:283">
      <c r="A124">
        <v>106</v>
      </c>
      <c r="B124">
        <v>1759009779.5</v>
      </c>
      <c r="C124">
        <v>1561.900000095367</v>
      </c>
      <c r="D124" t="s">
        <v>640</v>
      </c>
      <c r="E124" t="s">
        <v>641</v>
      </c>
      <c r="F124">
        <v>5</v>
      </c>
      <c r="G124" t="s">
        <v>611</v>
      </c>
      <c r="H124">
        <v>1759009776.5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2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6</v>
      </c>
      <c r="CZ124">
        <v>0.5</v>
      </c>
      <c r="DA124" t="s">
        <v>421</v>
      </c>
      <c r="DB124">
        <v>2</v>
      </c>
      <c r="DC124">
        <v>1759009776.5</v>
      </c>
      <c r="DD124">
        <v>423.0960000000001</v>
      </c>
      <c r="DE124">
        <v>419.9152222222223</v>
      </c>
      <c r="DF124">
        <v>24.01446666666667</v>
      </c>
      <c r="DG124">
        <v>23.76218888888889</v>
      </c>
      <c r="DH124">
        <v>424.6626666666667</v>
      </c>
      <c r="DI124">
        <v>23.68407777777778</v>
      </c>
      <c r="DJ124">
        <v>500.028</v>
      </c>
      <c r="DK124">
        <v>90.31184444444446</v>
      </c>
      <c r="DL124">
        <v>0.06711288888888887</v>
      </c>
      <c r="DM124">
        <v>30.33691111111111</v>
      </c>
      <c r="DN124">
        <v>29.98597777777778</v>
      </c>
      <c r="DO124">
        <v>999.9000000000001</v>
      </c>
      <c r="DP124">
        <v>0</v>
      </c>
      <c r="DQ124">
        <v>0</v>
      </c>
      <c r="DR124">
        <v>10003.6</v>
      </c>
      <c r="DS124">
        <v>0</v>
      </c>
      <c r="DT124">
        <v>3.764269999999999</v>
      </c>
      <c r="DU124">
        <v>3.180768888888889</v>
      </c>
      <c r="DV124">
        <v>433.5063333333334</v>
      </c>
      <c r="DW124">
        <v>430.1362222222222</v>
      </c>
      <c r="DX124">
        <v>0.2522797777777778</v>
      </c>
      <c r="DY124">
        <v>419.9152222222223</v>
      </c>
      <c r="DZ124">
        <v>23.76218888888889</v>
      </c>
      <c r="EA124">
        <v>2.168791111111111</v>
      </c>
      <c r="EB124">
        <v>2.146005555555556</v>
      </c>
      <c r="EC124">
        <v>18.73362222222222</v>
      </c>
      <c r="ED124">
        <v>18.56484444444445</v>
      </c>
      <c r="EE124">
        <v>0.00500078</v>
      </c>
      <c r="EF124">
        <v>0</v>
      </c>
      <c r="EG124">
        <v>0</v>
      </c>
      <c r="EH124">
        <v>0</v>
      </c>
      <c r="EI124">
        <v>1100.611111111111</v>
      </c>
      <c r="EJ124">
        <v>0.00500078</v>
      </c>
      <c r="EK124">
        <v>-20.5</v>
      </c>
      <c r="EL124">
        <v>-0.8666666666666668</v>
      </c>
      <c r="EM124">
        <v>35.625</v>
      </c>
      <c r="EN124">
        <v>40.49288888888889</v>
      </c>
      <c r="EO124">
        <v>37.52055555555555</v>
      </c>
      <c r="EP124">
        <v>41.02755555555556</v>
      </c>
      <c r="EQ124">
        <v>37.38177777777778</v>
      </c>
      <c r="ER124">
        <v>0</v>
      </c>
      <c r="ES124">
        <v>0</v>
      </c>
      <c r="ET124">
        <v>0</v>
      </c>
      <c r="EU124">
        <v>1759009774.1</v>
      </c>
      <c r="EV124">
        <v>0</v>
      </c>
      <c r="EW124">
        <v>1096.944</v>
      </c>
      <c r="EX124">
        <v>43.03846158259618</v>
      </c>
      <c r="EY124">
        <v>-9.715384783852967</v>
      </c>
      <c r="EZ124">
        <v>-17.296</v>
      </c>
      <c r="FA124">
        <v>15</v>
      </c>
      <c r="FB124">
        <v>0</v>
      </c>
      <c r="FC124" t="s">
        <v>422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3.196478292682927</v>
      </c>
      <c r="FP124">
        <v>-0.2906642508710733</v>
      </c>
      <c r="FQ124">
        <v>0.05941044512346287</v>
      </c>
      <c r="FR124">
        <v>1</v>
      </c>
      <c r="FS124">
        <v>1096.297058823529</v>
      </c>
      <c r="FT124">
        <v>29.8074865188341</v>
      </c>
      <c r="FU124">
        <v>6.372989200483631</v>
      </c>
      <c r="FV124">
        <v>0</v>
      </c>
      <c r="FW124">
        <v>0.2747603902439024</v>
      </c>
      <c r="FX124">
        <v>-0.1045039651567941</v>
      </c>
      <c r="FY124">
        <v>0.01484553722689168</v>
      </c>
      <c r="FZ124">
        <v>0</v>
      </c>
      <c r="GA124">
        <v>1</v>
      </c>
      <c r="GB124">
        <v>3</v>
      </c>
      <c r="GC124" t="s">
        <v>606</v>
      </c>
      <c r="GD124">
        <v>3.10329</v>
      </c>
      <c r="GE124">
        <v>2.72503</v>
      </c>
      <c r="GF124">
        <v>0.088564</v>
      </c>
      <c r="GG124">
        <v>0.0878531</v>
      </c>
      <c r="GH124">
        <v>0.107646</v>
      </c>
      <c r="GI124">
        <v>0.108321</v>
      </c>
      <c r="GJ124">
        <v>23802.5</v>
      </c>
      <c r="GK124">
        <v>21606.6</v>
      </c>
      <c r="GL124">
        <v>26679</v>
      </c>
      <c r="GM124">
        <v>23908.9</v>
      </c>
      <c r="GN124">
        <v>38091</v>
      </c>
      <c r="GO124">
        <v>31496.4</v>
      </c>
      <c r="GP124">
        <v>46587.3</v>
      </c>
      <c r="GQ124">
        <v>37805.5</v>
      </c>
      <c r="GR124">
        <v>1.86453</v>
      </c>
      <c r="GS124">
        <v>1.85877</v>
      </c>
      <c r="GT124">
        <v>0.0852086</v>
      </c>
      <c r="GU124">
        <v>0</v>
      </c>
      <c r="GV124">
        <v>28.6007</v>
      </c>
      <c r="GW124">
        <v>999.9</v>
      </c>
      <c r="GX124">
        <v>45.9</v>
      </c>
      <c r="GY124">
        <v>32.5</v>
      </c>
      <c r="GZ124">
        <v>24.9645</v>
      </c>
      <c r="HA124">
        <v>61.1602</v>
      </c>
      <c r="HB124">
        <v>20.1362</v>
      </c>
      <c r="HC124">
        <v>1</v>
      </c>
      <c r="HD124">
        <v>0.125381</v>
      </c>
      <c r="HE124">
        <v>-1.32145</v>
      </c>
      <c r="HF124">
        <v>20.2924</v>
      </c>
      <c r="HG124">
        <v>5.22223</v>
      </c>
      <c r="HH124">
        <v>11.98</v>
      </c>
      <c r="HI124">
        <v>4.96545</v>
      </c>
      <c r="HJ124">
        <v>3.276</v>
      </c>
      <c r="HK124">
        <v>9999</v>
      </c>
      <c r="HL124">
        <v>9999</v>
      </c>
      <c r="HM124">
        <v>9999</v>
      </c>
      <c r="HN124">
        <v>28</v>
      </c>
      <c r="HO124">
        <v>1.86432</v>
      </c>
      <c r="HP124">
        <v>1.8605</v>
      </c>
      <c r="HQ124">
        <v>1.85883</v>
      </c>
      <c r="HR124">
        <v>1.86018</v>
      </c>
      <c r="HS124">
        <v>1.8602</v>
      </c>
      <c r="HT124">
        <v>1.85881</v>
      </c>
      <c r="HU124">
        <v>1.85784</v>
      </c>
      <c r="HV124">
        <v>1.85272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-1.567</v>
      </c>
      <c r="IK124">
        <v>0.3307</v>
      </c>
      <c r="IL124">
        <v>-1.253408397979514</v>
      </c>
      <c r="IM124">
        <v>-0.001407418860664216</v>
      </c>
      <c r="IN124">
        <v>1.761737584914558E-06</v>
      </c>
      <c r="IO124">
        <v>-4.339940373715102E-10</v>
      </c>
      <c r="IP124">
        <v>0.01386544786166931</v>
      </c>
      <c r="IQ124">
        <v>0.003157371658100305</v>
      </c>
      <c r="IR124">
        <v>0.0004353711720169284</v>
      </c>
      <c r="IS124">
        <v>-1.853048844677345E-07</v>
      </c>
      <c r="IT124">
        <v>2</v>
      </c>
      <c r="IU124">
        <v>1968</v>
      </c>
      <c r="IV124">
        <v>1</v>
      </c>
      <c r="IW124">
        <v>26</v>
      </c>
      <c r="IX124">
        <v>200336.2</v>
      </c>
      <c r="IY124">
        <v>200336.4</v>
      </c>
      <c r="IZ124">
        <v>1.12915</v>
      </c>
      <c r="JA124">
        <v>2.64404</v>
      </c>
      <c r="JB124">
        <v>1.49658</v>
      </c>
      <c r="JC124">
        <v>2.34741</v>
      </c>
      <c r="JD124">
        <v>1.54907</v>
      </c>
      <c r="JE124">
        <v>2.45117</v>
      </c>
      <c r="JF124">
        <v>39.0188</v>
      </c>
      <c r="JG124">
        <v>24.0087</v>
      </c>
      <c r="JH124">
        <v>18</v>
      </c>
      <c r="JI124">
        <v>479.451</v>
      </c>
      <c r="JJ124">
        <v>490.02</v>
      </c>
      <c r="JK124">
        <v>30.6754</v>
      </c>
      <c r="JL124">
        <v>28.9072</v>
      </c>
      <c r="JM124">
        <v>30.0002</v>
      </c>
      <c r="JN124">
        <v>29.0892</v>
      </c>
      <c r="JO124">
        <v>29.075</v>
      </c>
      <c r="JP124">
        <v>22.7034</v>
      </c>
      <c r="JQ124">
        <v>3.76856</v>
      </c>
      <c r="JR124">
        <v>100</v>
      </c>
      <c r="JS124">
        <v>30.688</v>
      </c>
      <c r="JT124">
        <v>420</v>
      </c>
      <c r="JU124">
        <v>23.782</v>
      </c>
      <c r="JV124">
        <v>101.859</v>
      </c>
      <c r="JW124">
        <v>91.1923</v>
      </c>
    </row>
    <row r="125" spans="1:283">
      <c r="A125">
        <v>107</v>
      </c>
      <c r="B125">
        <v>1759009781.5</v>
      </c>
      <c r="C125">
        <v>1563.900000095367</v>
      </c>
      <c r="D125" t="s">
        <v>642</v>
      </c>
      <c r="E125" t="s">
        <v>643</v>
      </c>
      <c r="F125">
        <v>5</v>
      </c>
      <c r="G125" t="s">
        <v>611</v>
      </c>
      <c r="H125">
        <v>1759009778.5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2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6</v>
      </c>
      <c r="CZ125">
        <v>0.5</v>
      </c>
      <c r="DA125" t="s">
        <v>421</v>
      </c>
      <c r="DB125">
        <v>2</v>
      </c>
      <c r="DC125">
        <v>1759009778.5</v>
      </c>
      <c r="DD125">
        <v>423.0954444444445</v>
      </c>
      <c r="DE125">
        <v>419.914</v>
      </c>
      <c r="DF125">
        <v>24.02318888888889</v>
      </c>
      <c r="DG125">
        <v>23.77052222222223</v>
      </c>
      <c r="DH125">
        <v>424.662</v>
      </c>
      <c r="DI125">
        <v>23.6926</v>
      </c>
      <c r="DJ125">
        <v>500.0381111111111</v>
      </c>
      <c r="DK125">
        <v>90.31177777777778</v>
      </c>
      <c r="DL125">
        <v>0.06704377777777777</v>
      </c>
      <c r="DM125">
        <v>30.33744444444445</v>
      </c>
      <c r="DN125">
        <v>29.98687777777777</v>
      </c>
      <c r="DO125">
        <v>999.9000000000001</v>
      </c>
      <c r="DP125">
        <v>0</v>
      </c>
      <c r="DQ125">
        <v>0</v>
      </c>
      <c r="DR125">
        <v>9998.46111111111</v>
      </c>
      <c r="DS125">
        <v>0</v>
      </c>
      <c r="DT125">
        <v>3.764269999999999</v>
      </c>
      <c r="DU125">
        <v>3.181372222222222</v>
      </c>
      <c r="DV125">
        <v>433.5096666666666</v>
      </c>
      <c r="DW125">
        <v>430.1386666666667</v>
      </c>
      <c r="DX125">
        <v>0.2526697777777778</v>
      </c>
      <c r="DY125">
        <v>419.914</v>
      </c>
      <c r="DZ125">
        <v>23.77052222222223</v>
      </c>
      <c r="EA125">
        <v>2.169576666666666</v>
      </c>
      <c r="EB125">
        <v>2.146756666666667</v>
      </c>
      <c r="EC125">
        <v>18.73942222222222</v>
      </c>
      <c r="ED125">
        <v>18.57043333333333</v>
      </c>
      <c r="EE125">
        <v>0.00500078</v>
      </c>
      <c r="EF125">
        <v>0</v>
      </c>
      <c r="EG125">
        <v>0</v>
      </c>
      <c r="EH125">
        <v>0</v>
      </c>
      <c r="EI125">
        <v>1096.811111111111</v>
      </c>
      <c r="EJ125">
        <v>0.00500078</v>
      </c>
      <c r="EK125">
        <v>-17.22222222222222</v>
      </c>
      <c r="EL125">
        <v>-0.2555555555555555</v>
      </c>
      <c r="EM125">
        <v>35.63877777777778</v>
      </c>
      <c r="EN125">
        <v>40.52066666666667</v>
      </c>
      <c r="EO125">
        <v>37.56233333333333</v>
      </c>
      <c r="EP125">
        <v>41.05533333333333</v>
      </c>
      <c r="EQ125">
        <v>37.54855555555556</v>
      </c>
      <c r="ER125">
        <v>0</v>
      </c>
      <c r="ES125">
        <v>0</v>
      </c>
      <c r="ET125">
        <v>0</v>
      </c>
      <c r="EU125">
        <v>1759009775.9</v>
      </c>
      <c r="EV125">
        <v>0</v>
      </c>
      <c r="EW125">
        <v>1096.726923076923</v>
      </c>
      <c r="EX125">
        <v>20.20170922481065</v>
      </c>
      <c r="EY125">
        <v>2.591452867765848</v>
      </c>
      <c r="EZ125">
        <v>-16.86923076923077</v>
      </c>
      <c r="FA125">
        <v>15</v>
      </c>
      <c r="FB125">
        <v>0</v>
      </c>
      <c r="FC125" t="s">
        <v>422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3.185683</v>
      </c>
      <c r="FP125">
        <v>-0.0738457035647309</v>
      </c>
      <c r="FQ125">
        <v>0.0465561261919417</v>
      </c>
      <c r="FR125">
        <v>1</v>
      </c>
      <c r="FS125">
        <v>1096.620588235294</v>
      </c>
      <c r="FT125">
        <v>16.40488913550498</v>
      </c>
      <c r="FU125">
        <v>6.17022162876642</v>
      </c>
      <c r="FV125">
        <v>0</v>
      </c>
      <c r="FW125">
        <v>0.272834525</v>
      </c>
      <c r="FX125">
        <v>-0.1259992457786121</v>
      </c>
      <c r="FY125">
        <v>0.01570052647204465</v>
      </c>
      <c r="FZ125">
        <v>0</v>
      </c>
      <c r="GA125">
        <v>1</v>
      </c>
      <c r="GB125">
        <v>3</v>
      </c>
      <c r="GC125" t="s">
        <v>606</v>
      </c>
      <c r="GD125">
        <v>3.10316</v>
      </c>
      <c r="GE125">
        <v>2.72496</v>
      </c>
      <c r="GF125">
        <v>0.0885659</v>
      </c>
      <c r="GG125">
        <v>0.08786529999999999</v>
      </c>
      <c r="GH125">
        <v>0.107669</v>
      </c>
      <c r="GI125">
        <v>0.108318</v>
      </c>
      <c r="GJ125">
        <v>23802.6</v>
      </c>
      <c r="GK125">
        <v>21606.3</v>
      </c>
      <c r="GL125">
        <v>26679.1</v>
      </c>
      <c r="GM125">
        <v>23908.9</v>
      </c>
      <c r="GN125">
        <v>38090.1</v>
      </c>
      <c r="GO125">
        <v>31496.4</v>
      </c>
      <c r="GP125">
        <v>46587.3</v>
      </c>
      <c r="GQ125">
        <v>37805.5</v>
      </c>
      <c r="GR125">
        <v>1.86418</v>
      </c>
      <c r="GS125">
        <v>1.85895</v>
      </c>
      <c r="GT125">
        <v>0.0852682</v>
      </c>
      <c r="GU125">
        <v>0</v>
      </c>
      <c r="GV125">
        <v>28.5996</v>
      </c>
      <c r="GW125">
        <v>999.9</v>
      </c>
      <c r="GX125">
        <v>45.9</v>
      </c>
      <c r="GY125">
        <v>32.5</v>
      </c>
      <c r="GZ125">
        <v>24.9643</v>
      </c>
      <c r="HA125">
        <v>60.9902</v>
      </c>
      <c r="HB125">
        <v>20.1122</v>
      </c>
      <c r="HC125">
        <v>1</v>
      </c>
      <c r="HD125">
        <v>0.125427</v>
      </c>
      <c r="HE125">
        <v>-1.34061</v>
      </c>
      <c r="HF125">
        <v>20.2921</v>
      </c>
      <c r="HG125">
        <v>5.22253</v>
      </c>
      <c r="HH125">
        <v>11.98</v>
      </c>
      <c r="HI125">
        <v>4.9655</v>
      </c>
      <c r="HJ125">
        <v>3.276</v>
      </c>
      <c r="HK125">
        <v>9999</v>
      </c>
      <c r="HL125">
        <v>9999</v>
      </c>
      <c r="HM125">
        <v>9999</v>
      </c>
      <c r="HN125">
        <v>28</v>
      </c>
      <c r="HO125">
        <v>1.86432</v>
      </c>
      <c r="HP125">
        <v>1.8605</v>
      </c>
      <c r="HQ125">
        <v>1.85882</v>
      </c>
      <c r="HR125">
        <v>1.86019</v>
      </c>
      <c r="HS125">
        <v>1.8602</v>
      </c>
      <c r="HT125">
        <v>1.85881</v>
      </c>
      <c r="HU125">
        <v>1.85784</v>
      </c>
      <c r="HV125">
        <v>1.85272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-1.567</v>
      </c>
      <c r="IK125">
        <v>0.3309</v>
      </c>
      <c r="IL125">
        <v>-1.253408397979514</v>
      </c>
      <c r="IM125">
        <v>-0.001407418860664216</v>
      </c>
      <c r="IN125">
        <v>1.761737584914558E-06</v>
      </c>
      <c r="IO125">
        <v>-4.339940373715102E-10</v>
      </c>
      <c r="IP125">
        <v>0.01386544786166931</v>
      </c>
      <c r="IQ125">
        <v>0.003157371658100305</v>
      </c>
      <c r="IR125">
        <v>0.0004353711720169284</v>
      </c>
      <c r="IS125">
        <v>-1.853048844677345E-07</v>
      </c>
      <c r="IT125">
        <v>2</v>
      </c>
      <c r="IU125">
        <v>1968</v>
      </c>
      <c r="IV125">
        <v>1</v>
      </c>
      <c r="IW125">
        <v>26</v>
      </c>
      <c r="IX125">
        <v>200336.3</v>
      </c>
      <c r="IY125">
        <v>200336.5</v>
      </c>
      <c r="IZ125">
        <v>1.12915</v>
      </c>
      <c r="JA125">
        <v>2.64771</v>
      </c>
      <c r="JB125">
        <v>1.49658</v>
      </c>
      <c r="JC125">
        <v>2.34741</v>
      </c>
      <c r="JD125">
        <v>1.54907</v>
      </c>
      <c r="JE125">
        <v>2.42676</v>
      </c>
      <c r="JF125">
        <v>39.0188</v>
      </c>
      <c r="JG125">
        <v>24.0087</v>
      </c>
      <c r="JH125">
        <v>18</v>
      </c>
      <c r="JI125">
        <v>479.252</v>
      </c>
      <c r="JJ125">
        <v>490.134</v>
      </c>
      <c r="JK125">
        <v>30.6781</v>
      </c>
      <c r="JL125">
        <v>28.9072</v>
      </c>
      <c r="JM125">
        <v>30.0002</v>
      </c>
      <c r="JN125">
        <v>29.0896</v>
      </c>
      <c r="JO125">
        <v>29.075</v>
      </c>
      <c r="JP125">
        <v>22.7064</v>
      </c>
      <c r="JQ125">
        <v>3.76856</v>
      </c>
      <c r="JR125">
        <v>100</v>
      </c>
      <c r="JS125">
        <v>30.688</v>
      </c>
      <c r="JT125">
        <v>420</v>
      </c>
      <c r="JU125">
        <v>23.782</v>
      </c>
      <c r="JV125">
        <v>101.86</v>
      </c>
      <c r="JW125">
        <v>91.1923</v>
      </c>
    </row>
    <row r="126" spans="1:283">
      <c r="A126">
        <v>108</v>
      </c>
      <c r="B126">
        <v>1759009783.5</v>
      </c>
      <c r="C126">
        <v>1565.900000095367</v>
      </c>
      <c r="D126" t="s">
        <v>644</v>
      </c>
      <c r="E126" t="s">
        <v>645</v>
      </c>
      <c r="F126">
        <v>5</v>
      </c>
      <c r="G126" t="s">
        <v>611</v>
      </c>
      <c r="H126">
        <v>1759009780.5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2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6</v>
      </c>
      <c r="CZ126">
        <v>0.5</v>
      </c>
      <c r="DA126" t="s">
        <v>421</v>
      </c>
      <c r="DB126">
        <v>2</v>
      </c>
      <c r="DC126">
        <v>1759009780.5</v>
      </c>
      <c r="DD126">
        <v>423.097</v>
      </c>
      <c r="DE126">
        <v>419.9103333333333</v>
      </c>
      <c r="DF126">
        <v>24.03147777777778</v>
      </c>
      <c r="DG126">
        <v>23.77274444444445</v>
      </c>
      <c r="DH126">
        <v>424.6633333333333</v>
      </c>
      <c r="DI126">
        <v>23.70067777777778</v>
      </c>
      <c r="DJ126">
        <v>499.9871111111111</v>
      </c>
      <c r="DK126">
        <v>90.31184444444445</v>
      </c>
      <c r="DL126">
        <v>0.06701032222222221</v>
      </c>
      <c r="DM126">
        <v>30.3373</v>
      </c>
      <c r="DN126">
        <v>29.98865555555556</v>
      </c>
      <c r="DO126">
        <v>999.9000000000001</v>
      </c>
      <c r="DP126">
        <v>0</v>
      </c>
      <c r="DQ126">
        <v>0</v>
      </c>
      <c r="DR126">
        <v>9995.127777777778</v>
      </c>
      <c r="DS126">
        <v>0</v>
      </c>
      <c r="DT126">
        <v>3.764269999999999</v>
      </c>
      <c r="DU126">
        <v>3.186603333333333</v>
      </c>
      <c r="DV126">
        <v>433.5147777777777</v>
      </c>
      <c r="DW126">
        <v>430.1357777777778</v>
      </c>
      <c r="DX126">
        <v>0.2587303333333333</v>
      </c>
      <c r="DY126">
        <v>419.9103333333333</v>
      </c>
      <c r="DZ126">
        <v>23.77274444444445</v>
      </c>
      <c r="EA126">
        <v>2.170326666666667</v>
      </c>
      <c r="EB126">
        <v>2.14696</v>
      </c>
      <c r="EC126">
        <v>18.74494444444444</v>
      </c>
      <c r="ED126">
        <v>18.57193333333333</v>
      </c>
      <c r="EE126">
        <v>0.00500078</v>
      </c>
      <c r="EF126">
        <v>0</v>
      </c>
      <c r="EG126">
        <v>0</v>
      </c>
      <c r="EH126">
        <v>0</v>
      </c>
      <c r="EI126">
        <v>1095.888888888889</v>
      </c>
      <c r="EJ126">
        <v>0.00500078</v>
      </c>
      <c r="EK126">
        <v>-15.58888888888889</v>
      </c>
      <c r="EL126">
        <v>-0.07777777777777778</v>
      </c>
      <c r="EM126">
        <v>35.65944444444445</v>
      </c>
      <c r="EN126">
        <v>40.54133333333333</v>
      </c>
      <c r="EO126">
        <v>37.56922222222223</v>
      </c>
      <c r="EP126">
        <v>41.09011111111111</v>
      </c>
      <c r="EQ126">
        <v>37.66666666666666</v>
      </c>
      <c r="ER126">
        <v>0</v>
      </c>
      <c r="ES126">
        <v>0</v>
      </c>
      <c r="ET126">
        <v>0</v>
      </c>
      <c r="EU126">
        <v>1759009778.3</v>
      </c>
      <c r="EV126">
        <v>0</v>
      </c>
      <c r="EW126">
        <v>1097.669230769231</v>
      </c>
      <c r="EX126">
        <v>-5.873504607151997</v>
      </c>
      <c r="EY126">
        <v>25.61025620843755</v>
      </c>
      <c r="EZ126">
        <v>-17.64230769230769</v>
      </c>
      <c r="FA126">
        <v>15</v>
      </c>
      <c r="FB126">
        <v>0</v>
      </c>
      <c r="FC126" t="s">
        <v>422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3.176185609756098</v>
      </c>
      <c r="FP126">
        <v>0.06921114982579001</v>
      </c>
      <c r="FQ126">
        <v>0.03691088127281052</v>
      </c>
      <c r="FR126">
        <v>1</v>
      </c>
      <c r="FS126">
        <v>1096.217647058824</v>
      </c>
      <c r="FT126">
        <v>15.3307867578322</v>
      </c>
      <c r="FU126">
        <v>5.732901461698962</v>
      </c>
      <c r="FV126">
        <v>0</v>
      </c>
      <c r="FW126">
        <v>0.2712126585365854</v>
      </c>
      <c r="FX126">
        <v>-0.1216591149825791</v>
      </c>
      <c r="FY126">
        <v>0.01563431517077139</v>
      </c>
      <c r="FZ126">
        <v>0</v>
      </c>
      <c r="GA126">
        <v>1</v>
      </c>
      <c r="GB126">
        <v>3</v>
      </c>
      <c r="GC126" t="s">
        <v>606</v>
      </c>
      <c r="GD126">
        <v>3.10304</v>
      </c>
      <c r="GE126">
        <v>2.72528</v>
      </c>
      <c r="GF126">
        <v>0.08856459999999999</v>
      </c>
      <c r="GG126">
        <v>0.0878607</v>
      </c>
      <c r="GH126">
        <v>0.107689</v>
      </c>
      <c r="GI126">
        <v>0.108316</v>
      </c>
      <c r="GJ126">
        <v>23802.6</v>
      </c>
      <c r="GK126">
        <v>21606.4</v>
      </c>
      <c r="GL126">
        <v>26679.1</v>
      </c>
      <c r="GM126">
        <v>23908.9</v>
      </c>
      <c r="GN126">
        <v>38089.2</v>
      </c>
      <c r="GO126">
        <v>31496.3</v>
      </c>
      <c r="GP126">
        <v>46587.3</v>
      </c>
      <c r="GQ126">
        <v>37805.3</v>
      </c>
      <c r="GR126">
        <v>1.86418</v>
      </c>
      <c r="GS126">
        <v>1.85898</v>
      </c>
      <c r="GT126">
        <v>0.0853613</v>
      </c>
      <c r="GU126">
        <v>0</v>
      </c>
      <c r="GV126">
        <v>28.5995</v>
      </c>
      <c r="GW126">
        <v>999.9</v>
      </c>
      <c r="GX126">
        <v>45.9</v>
      </c>
      <c r="GY126">
        <v>32.5</v>
      </c>
      <c r="GZ126">
        <v>24.9652</v>
      </c>
      <c r="HA126">
        <v>60.8802</v>
      </c>
      <c r="HB126">
        <v>20.2404</v>
      </c>
      <c r="HC126">
        <v>1</v>
      </c>
      <c r="HD126">
        <v>0.125427</v>
      </c>
      <c r="HE126">
        <v>-1.34984</v>
      </c>
      <c r="HF126">
        <v>20.2921</v>
      </c>
      <c r="HG126">
        <v>5.22253</v>
      </c>
      <c r="HH126">
        <v>11.98</v>
      </c>
      <c r="HI126">
        <v>4.96545</v>
      </c>
      <c r="HJ126">
        <v>3.276</v>
      </c>
      <c r="HK126">
        <v>9999</v>
      </c>
      <c r="HL126">
        <v>9999</v>
      </c>
      <c r="HM126">
        <v>9999</v>
      </c>
      <c r="HN126">
        <v>28</v>
      </c>
      <c r="HO126">
        <v>1.86432</v>
      </c>
      <c r="HP126">
        <v>1.8605</v>
      </c>
      <c r="HQ126">
        <v>1.85882</v>
      </c>
      <c r="HR126">
        <v>1.86019</v>
      </c>
      <c r="HS126">
        <v>1.8602</v>
      </c>
      <c r="HT126">
        <v>1.8588</v>
      </c>
      <c r="HU126">
        <v>1.85782</v>
      </c>
      <c r="HV126">
        <v>1.85272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-1.566</v>
      </c>
      <c r="IK126">
        <v>0.331</v>
      </c>
      <c r="IL126">
        <v>-1.253408397979514</v>
      </c>
      <c r="IM126">
        <v>-0.001407418860664216</v>
      </c>
      <c r="IN126">
        <v>1.761737584914558E-06</v>
      </c>
      <c r="IO126">
        <v>-4.339940373715102E-10</v>
      </c>
      <c r="IP126">
        <v>0.01386544786166931</v>
      </c>
      <c r="IQ126">
        <v>0.003157371658100305</v>
      </c>
      <c r="IR126">
        <v>0.0004353711720169284</v>
      </c>
      <c r="IS126">
        <v>-1.853048844677345E-07</v>
      </c>
      <c r="IT126">
        <v>2</v>
      </c>
      <c r="IU126">
        <v>1968</v>
      </c>
      <c r="IV126">
        <v>1</v>
      </c>
      <c r="IW126">
        <v>26</v>
      </c>
      <c r="IX126">
        <v>200336.3</v>
      </c>
      <c r="IY126">
        <v>200336.5</v>
      </c>
      <c r="IZ126">
        <v>1.12915</v>
      </c>
      <c r="JA126">
        <v>2.63916</v>
      </c>
      <c r="JB126">
        <v>1.49658</v>
      </c>
      <c r="JC126">
        <v>2.34741</v>
      </c>
      <c r="JD126">
        <v>1.54785</v>
      </c>
      <c r="JE126">
        <v>2.36694</v>
      </c>
      <c r="JF126">
        <v>39.0188</v>
      </c>
      <c r="JG126">
        <v>24.0087</v>
      </c>
      <c r="JH126">
        <v>18</v>
      </c>
      <c r="JI126">
        <v>479.252</v>
      </c>
      <c r="JJ126">
        <v>490.151</v>
      </c>
      <c r="JK126">
        <v>30.6824</v>
      </c>
      <c r="JL126">
        <v>28.9072</v>
      </c>
      <c r="JM126">
        <v>30.0002</v>
      </c>
      <c r="JN126">
        <v>29.0896</v>
      </c>
      <c r="JO126">
        <v>29.075</v>
      </c>
      <c r="JP126">
        <v>22.7066</v>
      </c>
      <c r="JQ126">
        <v>3.76856</v>
      </c>
      <c r="JR126">
        <v>100</v>
      </c>
      <c r="JS126">
        <v>30.688</v>
      </c>
      <c r="JT126">
        <v>420</v>
      </c>
      <c r="JU126">
        <v>23.782</v>
      </c>
      <c r="JV126">
        <v>101.86</v>
      </c>
      <c r="JW126">
        <v>91.19199999999999</v>
      </c>
    </row>
    <row r="127" spans="1:283">
      <c r="A127">
        <v>109</v>
      </c>
      <c r="B127">
        <v>1759009785.5</v>
      </c>
      <c r="C127">
        <v>1567.900000095367</v>
      </c>
      <c r="D127" t="s">
        <v>646</v>
      </c>
      <c r="E127" t="s">
        <v>647</v>
      </c>
      <c r="F127">
        <v>5</v>
      </c>
      <c r="G127" t="s">
        <v>611</v>
      </c>
      <c r="H127">
        <v>1759009782.5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1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6</v>
      </c>
      <c r="CZ127">
        <v>0.5</v>
      </c>
      <c r="DA127" t="s">
        <v>421</v>
      </c>
      <c r="DB127">
        <v>2</v>
      </c>
      <c r="DC127">
        <v>1759009782.5</v>
      </c>
      <c r="DD127">
        <v>423.1111111111111</v>
      </c>
      <c r="DE127">
        <v>419.9241111111112</v>
      </c>
      <c r="DF127">
        <v>24.03814444444444</v>
      </c>
      <c r="DG127">
        <v>23.77311111111111</v>
      </c>
      <c r="DH127">
        <v>424.6774444444445</v>
      </c>
      <c r="DI127">
        <v>23.70721111111111</v>
      </c>
      <c r="DJ127">
        <v>499.9782222222223</v>
      </c>
      <c r="DK127">
        <v>90.31155555555557</v>
      </c>
      <c r="DL127">
        <v>0.06698096666666666</v>
      </c>
      <c r="DM127">
        <v>30.33678888888889</v>
      </c>
      <c r="DN127">
        <v>29.98964444444445</v>
      </c>
      <c r="DO127">
        <v>999.9000000000001</v>
      </c>
      <c r="DP127">
        <v>0</v>
      </c>
      <c r="DQ127">
        <v>0</v>
      </c>
      <c r="DR127">
        <v>10005.41666666667</v>
      </c>
      <c r="DS127">
        <v>0</v>
      </c>
      <c r="DT127">
        <v>3.764269999999999</v>
      </c>
      <c r="DU127">
        <v>3.18698</v>
      </c>
      <c r="DV127">
        <v>433.5322222222222</v>
      </c>
      <c r="DW127">
        <v>430.15</v>
      </c>
      <c r="DX127">
        <v>0.2650595555555555</v>
      </c>
      <c r="DY127">
        <v>419.9241111111112</v>
      </c>
      <c r="DZ127">
        <v>23.77311111111111</v>
      </c>
      <c r="EA127">
        <v>2.170922222222222</v>
      </c>
      <c r="EB127">
        <v>2.146986666666666</v>
      </c>
      <c r="EC127">
        <v>18.74934444444445</v>
      </c>
      <c r="ED127">
        <v>18.57213333333333</v>
      </c>
      <c r="EE127">
        <v>0.00500078</v>
      </c>
      <c r="EF127">
        <v>0</v>
      </c>
      <c r="EG127">
        <v>0</v>
      </c>
      <c r="EH127">
        <v>0</v>
      </c>
      <c r="EI127">
        <v>1098.033333333334</v>
      </c>
      <c r="EJ127">
        <v>0.00500078</v>
      </c>
      <c r="EK127">
        <v>-17.4</v>
      </c>
      <c r="EL127">
        <v>-0.03333333333333334</v>
      </c>
      <c r="EM127">
        <v>35.68722222222222</v>
      </c>
      <c r="EN127">
        <v>40.5761111111111</v>
      </c>
      <c r="EO127">
        <v>37.56922222222222</v>
      </c>
      <c r="EP127">
        <v>41.13177777777778</v>
      </c>
      <c r="EQ127">
        <v>37.76377777777778</v>
      </c>
      <c r="ER127">
        <v>0</v>
      </c>
      <c r="ES127">
        <v>0</v>
      </c>
      <c r="ET127">
        <v>0</v>
      </c>
      <c r="EU127">
        <v>1759009780.1</v>
      </c>
      <c r="EV127">
        <v>0</v>
      </c>
      <c r="EW127">
        <v>1099.02</v>
      </c>
      <c r="EX127">
        <v>2.915384344310283</v>
      </c>
      <c r="EY127">
        <v>-3.269231212656321</v>
      </c>
      <c r="EZ127">
        <v>-17.408</v>
      </c>
      <c r="FA127">
        <v>15</v>
      </c>
      <c r="FB127">
        <v>0</v>
      </c>
      <c r="FC127" t="s">
        <v>422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3.1741415</v>
      </c>
      <c r="FP127">
        <v>0.1801172983114356</v>
      </c>
      <c r="FQ127">
        <v>0.03433092283568852</v>
      </c>
      <c r="FR127">
        <v>1</v>
      </c>
      <c r="FS127">
        <v>1096.776470588235</v>
      </c>
      <c r="FT127">
        <v>17.5676087619236</v>
      </c>
      <c r="FU127">
        <v>5.85044286023713</v>
      </c>
      <c r="FV127">
        <v>0</v>
      </c>
      <c r="FW127">
        <v>0.2700731</v>
      </c>
      <c r="FX127">
        <v>-0.1108257636022522</v>
      </c>
      <c r="FY127">
        <v>0.01541295501647883</v>
      </c>
      <c r="FZ127">
        <v>0</v>
      </c>
      <c r="GA127">
        <v>1</v>
      </c>
      <c r="GB127">
        <v>3</v>
      </c>
      <c r="GC127" t="s">
        <v>606</v>
      </c>
      <c r="GD127">
        <v>3.10332</v>
      </c>
      <c r="GE127">
        <v>2.72515</v>
      </c>
      <c r="GF127">
        <v>0.0885706</v>
      </c>
      <c r="GG127">
        <v>0.08787109999999999</v>
      </c>
      <c r="GH127">
        <v>0.107698</v>
      </c>
      <c r="GI127">
        <v>0.108315</v>
      </c>
      <c r="GJ127">
        <v>23802.4</v>
      </c>
      <c r="GK127">
        <v>21606.1</v>
      </c>
      <c r="GL127">
        <v>26679.1</v>
      </c>
      <c r="GM127">
        <v>23908.9</v>
      </c>
      <c r="GN127">
        <v>38088.7</v>
      </c>
      <c r="GO127">
        <v>31496.2</v>
      </c>
      <c r="GP127">
        <v>46587.1</v>
      </c>
      <c r="GQ127">
        <v>37805.1</v>
      </c>
      <c r="GR127">
        <v>1.8648</v>
      </c>
      <c r="GS127">
        <v>1.85845</v>
      </c>
      <c r="GT127">
        <v>0.0854954</v>
      </c>
      <c r="GU127">
        <v>0</v>
      </c>
      <c r="GV127">
        <v>28.5983</v>
      </c>
      <c r="GW127">
        <v>999.9</v>
      </c>
      <c r="GX127">
        <v>45.9</v>
      </c>
      <c r="GY127">
        <v>32.5</v>
      </c>
      <c r="GZ127">
        <v>24.9636</v>
      </c>
      <c r="HA127">
        <v>60.8002</v>
      </c>
      <c r="HB127">
        <v>20.3085</v>
      </c>
      <c r="HC127">
        <v>1</v>
      </c>
      <c r="HD127">
        <v>0.125516</v>
      </c>
      <c r="HE127">
        <v>-1.35028</v>
      </c>
      <c r="HF127">
        <v>20.2922</v>
      </c>
      <c r="HG127">
        <v>5.22253</v>
      </c>
      <c r="HH127">
        <v>11.98</v>
      </c>
      <c r="HI127">
        <v>4.96545</v>
      </c>
      <c r="HJ127">
        <v>3.276</v>
      </c>
      <c r="HK127">
        <v>9999</v>
      </c>
      <c r="HL127">
        <v>9999</v>
      </c>
      <c r="HM127">
        <v>9999</v>
      </c>
      <c r="HN127">
        <v>28</v>
      </c>
      <c r="HO127">
        <v>1.86432</v>
      </c>
      <c r="HP127">
        <v>1.8605</v>
      </c>
      <c r="HQ127">
        <v>1.85883</v>
      </c>
      <c r="HR127">
        <v>1.86018</v>
      </c>
      <c r="HS127">
        <v>1.8602</v>
      </c>
      <c r="HT127">
        <v>1.8588</v>
      </c>
      <c r="HU127">
        <v>1.85781</v>
      </c>
      <c r="HV127">
        <v>1.85272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-1.566</v>
      </c>
      <c r="IK127">
        <v>0.3311</v>
      </c>
      <c r="IL127">
        <v>-1.253408397979514</v>
      </c>
      <c r="IM127">
        <v>-0.001407418860664216</v>
      </c>
      <c r="IN127">
        <v>1.761737584914558E-06</v>
      </c>
      <c r="IO127">
        <v>-4.339940373715102E-10</v>
      </c>
      <c r="IP127">
        <v>0.01386544786166931</v>
      </c>
      <c r="IQ127">
        <v>0.003157371658100305</v>
      </c>
      <c r="IR127">
        <v>0.0004353711720169284</v>
      </c>
      <c r="IS127">
        <v>-1.853048844677345E-07</v>
      </c>
      <c r="IT127">
        <v>2</v>
      </c>
      <c r="IU127">
        <v>1968</v>
      </c>
      <c r="IV127">
        <v>1</v>
      </c>
      <c r="IW127">
        <v>26</v>
      </c>
      <c r="IX127">
        <v>200336.3</v>
      </c>
      <c r="IY127">
        <v>200336.5</v>
      </c>
      <c r="IZ127">
        <v>1.12915</v>
      </c>
      <c r="JA127">
        <v>2.63184</v>
      </c>
      <c r="JB127">
        <v>1.49658</v>
      </c>
      <c r="JC127">
        <v>2.34741</v>
      </c>
      <c r="JD127">
        <v>1.54785</v>
      </c>
      <c r="JE127">
        <v>2.49268</v>
      </c>
      <c r="JF127">
        <v>39.0188</v>
      </c>
      <c r="JG127">
        <v>24.0175</v>
      </c>
      <c r="JH127">
        <v>18</v>
      </c>
      <c r="JI127">
        <v>479.614</v>
      </c>
      <c r="JJ127">
        <v>489.811</v>
      </c>
      <c r="JK127">
        <v>30.6868</v>
      </c>
      <c r="JL127">
        <v>28.9072</v>
      </c>
      <c r="JM127">
        <v>30.0002</v>
      </c>
      <c r="JN127">
        <v>29.0896</v>
      </c>
      <c r="JO127">
        <v>29.0757</v>
      </c>
      <c r="JP127">
        <v>22.704</v>
      </c>
      <c r="JQ127">
        <v>3.76856</v>
      </c>
      <c r="JR127">
        <v>100</v>
      </c>
      <c r="JS127">
        <v>30.6954</v>
      </c>
      <c r="JT127">
        <v>420</v>
      </c>
      <c r="JU127">
        <v>23.782</v>
      </c>
      <c r="JV127">
        <v>101.859</v>
      </c>
      <c r="JW127">
        <v>91.1917</v>
      </c>
    </row>
    <row r="128" spans="1:283">
      <c r="A128">
        <v>110</v>
      </c>
      <c r="B128">
        <v>1759009787.5</v>
      </c>
      <c r="C128">
        <v>1569.900000095367</v>
      </c>
      <c r="D128" t="s">
        <v>648</v>
      </c>
      <c r="E128" t="s">
        <v>649</v>
      </c>
      <c r="F128">
        <v>5</v>
      </c>
      <c r="G128" t="s">
        <v>611</v>
      </c>
      <c r="H128">
        <v>1759009784.5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2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6</v>
      </c>
      <c r="CZ128">
        <v>0.5</v>
      </c>
      <c r="DA128" t="s">
        <v>421</v>
      </c>
      <c r="DB128">
        <v>2</v>
      </c>
      <c r="DC128">
        <v>1759009784.5</v>
      </c>
      <c r="DD128">
        <v>423.1247777777778</v>
      </c>
      <c r="DE128">
        <v>419.9544444444444</v>
      </c>
      <c r="DF128">
        <v>24.04321111111111</v>
      </c>
      <c r="DG128">
        <v>23.77292222222222</v>
      </c>
      <c r="DH128">
        <v>424.6912222222223</v>
      </c>
      <c r="DI128">
        <v>23.71215555555555</v>
      </c>
      <c r="DJ128">
        <v>500.0198888888889</v>
      </c>
      <c r="DK128">
        <v>90.31114444444444</v>
      </c>
      <c r="DL128">
        <v>0.06694523333333333</v>
      </c>
      <c r="DM128">
        <v>30.33621111111111</v>
      </c>
      <c r="DN128">
        <v>29.99025555555556</v>
      </c>
      <c r="DO128">
        <v>999.9000000000001</v>
      </c>
      <c r="DP128">
        <v>0</v>
      </c>
      <c r="DQ128">
        <v>0</v>
      </c>
      <c r="DR128">
        <v>10014.16666666667</v>
      </c>
      <c r="DS128">
        <v>0</v>
      </c>
      <c r="DT128">
        <v>3.764269999999999</v>
      </c>
      <c r="DU128">
        <v>3.17045</v>
      </c>
      <c r="DV128">
        <v>433.5485555555556</v>
      </c>
      <c r="DW128">
        <v>430.1808888888889</v>
      </c>
      <c r="DX128">
        <v>0.2702911111111111</v>
      </c>
      <c r="DY128">
        <v>419.9544444444444</v>
      </c>
      <c r="DZ128">
        <v>23.77292222222222</v>
      </c>
      <c r="EA128">
        <v>2.171368888888888</v>
      </c>
      <c r="EB128">
        <v>2.146962222222222</v>
      </c>
      <c r="EC128">
        <v>18.75263333333333</v>
      </c>
      <c r="ED128">
        <v>18.57194444444444</v>
      </c>
      <c r="EE128">
        <v>0.00500078</v>
      </c>
      <c r="EF128">
        <v>0</v>
      </c>
      <c r="EG128">
        <v>0</v>
      </c>
      <c r="EH128">
        <v>0</v>
      </c>
      <c r="EI128">
        <v>1097.788888888889</v>
      </c>
      <c r="EJ128">
        <v>0.00500078</v>
      </c>
      <c r="EK128">
        <v>-16.03333333333333</v>
      </c>
      <c r="EL128">
        <v>0.2333333333333334</v>
      </c>
      <c r="EM128">
        <v>35.68722222222222</v>
      </c>
      <c r="EN128">
        <v>40.597</v>
      </c>
      <c r="EO128">
        <v>37.54133333333333</v>
      </c>
      <c r="EP128">
        <v>41.18733333333333</v>
      </c>
      <c r="EQ128">
        <v>37.54844444444444</v>
      </c>
      <c r="ER128">
        <v>0</v>
      </c>
      <c r="ES128">
        <v>0</v>
      </c>
      <c r="ET128">
        <v>0</v>
      </c>
      <c r="EU128">
        <v>1759009781.9</v>
      </c>
      <c r="EV128">
        <v>0</v>
      </c>
      <c r="EW128">
        <v>1098.246153846154</v>
      </c>
      <c r="EX128">
        <v>-16.14358989570181</v>
      </c>
      <c r="EY128">
        <v>25.9555550528649</v>
      </c>
      <c r="EZ128">
        <v>-16.84615384615385</v>
      </c>
      <c r="FA128">
        <v>15</v>
      </c>
      <c r="FB128">
        <v>0</v>
      </c>
      <c r="FC128" t="s">
        <v>422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3.177338536585366</v>
      </c>
      <c r="FP128">
        <v>0.005314076655048498</v>
      </c>
      <c r="FQ128">
        <v>0.03011406863188257</v>
      </c>
      <c r="FR128">
        <v>1</v>
      </c>
      <c r="FS128">
        <v>1097.447058823529</v>
      </c>
      <c r="FT128">
        <v>5.463712668161972</v>
      </c>
      <c r="FU128">
        <v>6.255925910410042</v>
      </c>
      <c r="FV128">
        <v>0</v>
      </c>
      <c r="FW128">
        <v>0.2688612682926829</v>
      </c>
      <c r="FX128">
        <v>-0.06771583275261375</v>
      </c>
      <c r="FY128">
        <v>0.01437291265018925</v>
      </c>
      <c r="FZ128">
        <v>1</v>
      </c>
      <c r="GA128">
        <v>2</v>
      </c>
      <c r="GB128">
        <v>3</v>
      </c>
      <c r="GC128" t="s">
        <v>423</v>
      </c>
      <c r="GD128">
        <v>3.1033</v>
      </c>
      <c r="GE128">
        <v>2.72497</v>
      </c>
      <c r="GF128">
        <v>0.0885719</v>
      </c>
      <c r="GG128">
        <v>0.0878808</v>
      </c>
      <c r="GH128">
        <v>0.107705</v>
      </c>
      <c r="GI128">
        <v>0.108316</v>
      </c>
      <c r="GJ128">
        <v>23802.4</v>
      </c>
      <c r="GK128">
        <v>21605.8</v>
      </c>
      <c r="GL128">
        <v>26679.1</v>
      </c>
      <c r="GM128">
        <v>23908.7</v>
      </c>
      <c r="GN128">
        <v>38088.3</v>
      </c>
      <c r="GO128">
        <v>31496.3</v>
      </c>
      <c r="GP128">
        <v>46587</v>
      </c>
      <c r="GQ128">
        <v>37805.2</v>
      </c>
      <c r="GR128">
        <v>1.8645</v>
      </c>
      <c r="GS128">
        <v>1.8587</v>
      </c>
      <c r="GT128">
        <v>0.0855625</v>
      </c>
      <c r="GU128">
        <v>0</v>
      </c>
      <c r="GV128">
        <v>28.5971</v>
      </c>
      <c r="GW128">
        <v>999.9</v>
      </c>
      <c r="GX128">
        <v>45.9</v>
      </c>
      <c r="GY128">
        <v>32.5</v>
      </c>
      <c r="GZ128">
        <v>24.9659</v>
      </c>
      <c r="HA128">
        <v>61.1702</v>
      </c>
      <c r="HB128">
        <v>20.1763</v>
      </c>
      <c r="HC128">
        <v>1</v>
      </c>
      <c r="HD128">
        <v>0.125739</v>
      </c>
      <c r="HE128">
        <v>-1.3548</v>
      </c>
      <c r="HF128">
        <v>20.2921</v>
      </c>
      <c r="HG128">
        <v>5.22238</v>
      </c>
      <c r="HH128">
        <v>11.98</v>
      </c>
      <c r="HI128">
        <v>4.9655</v>
      </c>
      <c r="HJ128">
        <v>3.276</v>
      </c>
      <c r="HK128">
        <v>9999</v>
      </c>
      <c r="HL128">
        <v>9999</v>
      </c>
      <c r="HM128">
        <v>9999</v>
      </c>
      <c r="HN128">
        <v>28</v>
      </c>
      <c r="HO128">
        <v>1.86431</v>
      </c>
      <c r="HP128">
        <v>1.8605</v>
      </c>
      <c r="HQ128">
        <v>1.85883</v>
      </c>
      <c r="HR128">
        <v>1.86018</v>
      </c>
      <c r="HS128">
        <v>1.8602</v>
      </c>
      <c r="HT128">
        <v>1.85881</v>
      </c>
      <c r="HU128">
        <v>1.85781</v>
      </c>
      <c r="HV128">
        <v>1.85272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-1.567</v>
      </c>
      <c r="IK128">
        <v>0.3312</v>
      </c>
      <c r="IL128">
        <v>-1.253408397979514</v>
      </c>
      <c r="IM128">
        <v>-0.001407418860664216</v>
      </c>
      <c r="IN128">
        <v>1.761737584914558E-06</v>
      </c>
      <c r="IO128">
        <v>-4.339940373715102E-10</v>
      </c>
      <c r="IP128">
        <v>0.01386544786166931</v>
      </c>
      <c r="IQ128">
        <v>0.003157371658100305</v>
      </c>
      <c r="IR128">
        <v>0.0004353711720169284</v>
      </c>
      <c r="IS128">
        <v>-1.853048844677345E-07</v>
      </c>
      <c r="IT128">
        <v>2</v>
      </c>
      <c r="IU128">
        <v>1968</v>
      </c>
      <c r="IV128">
        <v>1</v>
      </c>
      <c r="IW128">
        <v>26</v>
      </c>
      <c r="IX128">
        <v>200336.4</v>
      </c>
      <c r="IY128">
        <v>200336.6</v>
      </c>
      <c r="IZ128">
        <v>1.12915</v>
      </c>
      <c r="JA128">
        <v>2.63794</v>
      </c>
      <c r="JB128">
        <v>1.49658</v>
      </c>
      <c r="JC128">
        <v>2.34741</v>
      </c>
      <c r="JD128">
        <v>1.54907</v>
      </c>
      <c r="JE128">
        <v>2.50366</v>
      </c>
      <c r="JF128">
        <v>39.0188</v>
      </c>
      <c r="JG128">
        <v>24.0175</v>
      </c>
      <c r="JH128">
        <v>18</v>
      </c>
      <c r="JI128">
        <v>479.44</v>
      </c>
      <c r="JJ128">
        <v>489.986</v>
      </c>
      <c r="JK128">
        <v>30.691</v>
      </c>
      <c r="JL128">
        <v>28.9072</v>
      </c>
      <c r="JM128">
        <v>30.0002</v>
      </c>
      <c r="JN128">
        <v>29.0896</v>
      </c>
      <c r="JO128">
        <v>29.0769</v>
      </c>
      <c r="JP128">
        <v>22.7058</v>
      </c>
      <c r="JQ128">
        <v>3.76856</v>
      </c>
      <c r="JR128">
        <v>100</v>
      </c>
      <c r="JS128">
        <v>30.6954</v>
      </c>
      <c r="JT128">
        <v>420</v>
      </c>
      <c r="JU128">
        <v>23.782</v>
      </c>
      <c r="JV128">
        <v>101.859</v>
      </c>
      <c r="JW128">
        <v>91.1917</v>
      </c>
    </row>
    <row r="129" spans="1:283">
      <c r="A129">
        <v>111</v>
      </c>
      <c r="B129">
        <v>1759009789.5</v>
      </c>
      <c r="C129">
        <v>1571.900000095367</v>
      </c>
      <c r="D129" t="s">
        <v>650</v>
      </c>
      <c r="E129" t="s">
        <v>651</v>
      </c>
      <c r="F129">
        <v>5</v>
      </c>
      <c r="G129" t="s">
        <v>611</v>
      </c>
      <c r="H129">
        <v>1759009786.5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2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6</v>
      </c>
      <c r="CZ129">
        <v>0.5</v>
      </c>
      <c r="DA129" t="s">
        <v>421</v>
      </c>
      <c r="DB129">
        <v>2</v>
      </c>
      <c r="DC129">
        <v>1759009786.5</v>
      </c>
      <c r="DD129">
        <v>423.1299999999999</v>
      </c>
      <c r="DE129">
        <v>419.99</v>
      </c>
      <c r="DF129">
        <v>24.04637777777778</v>
      </c>
      <c r="DG129">
        <v>23.77312222222222</v>
      </c>
      <c r="DH129">
        <v>424.6965555555555</v>
      </c>
      <c r="DI129">
        <v>23.71525555555555</v>
      </c>
      <c r="DJ129">
        <v>500.0477777777778</v>
      </c>
      <c r="DK129">
        <v>90.31103333333334</v>
      </c>
      <c r="DL129">
        <v>0.06694052222222222</v>
      </c>
      <c r="DM129">
        <v>30.33594444444445</v>
      </c>
      <c r="DN129">
        <v>29.99125555555556</v>
      </c>
      <c r="DO129">
        <v>999.9000000000001</v>
      </c>
      <c r="DP129">
        <v>0</v>
      </c>
      <c r="DQ129">
        <v>0</v>
      </c>
      <c r="DR129">
        <v>10008.88888888889</v>
      </c>
      <c r="DS129">
        <v>0</v>
      </c>
      <c r="DT129">
        <v>3.764269999999999</v>
      </c>
      <c r="DU129">
        <v>3.140024444444444</v>
      </c>
      <c r="DV129">
        <v>433.5555555555555</v>
      </c>
      <c r="DW129">
        <v>430.2175555555556</v>
      </c>
      <c r="DX129">
        <v>0.2732472222222222</v>
      </c>
      <c r="DY129">
        <v>419.99</v>
      </c>
      <c r="DZ129">
        <v>23.77312222222222</v>
      </c>
      <c r="EA129">
        <v>2.171652222222222</v>
      </c>
      <c r="EB129">
        <v>2.146977777777778</v>
      </c>
      <c r="EC129">
        <v>18.75473333333333</v>
      </c>
      <c r="ED129">
        <v>18.57206666666666</v>
      </c>
      <c r="EE129">
        <v>0.00500078</v>
      </c>
      <c r="EF129">
        <v>0</v>
      </c>
      <c r="EG129">
        <v>0</v>
      </c>
      <c r="EH129">
        <v>0</v>
      </c>
      <c r="EI129">
        <v>1096.855555555555</v>
      </c>
      <c r="EJ129">
        <v>0.00500078</v>
      </c>
      <c r="EK129">
        <v>-15.57777777777778</v>
      </c>
      <c r="EL129">
        <v>0.2111111111111111</v>
      </c>
      <c r="EM129">
        <v>35.69422222222222</v>
      </c>
      <c r="EN129">
        <v>40.63866666666667</v>
      </c>
      <c r="EO129">
        <v>37.56922222222222</v>
      </c>
      <c r="EP129">
        <v>41.24277777777777</v>
      </c>
      <c r="EQ129">
        <v>37.472</v>
      </c>
      <c r="ER129">
        <v>0</v>
      </c>
      <c r="ES129">
        <v>0</v>
      </c>
      <c r="ET129">
        <v>0</v>
      </c>
      <c r="EU129">
        <v>1759009784.3</v>
      </c>
      <c r="EV129">
        <v>0</v>
      </c>
      <c r="EW129">
        <v>1097.826923076923</v>
      </c>
      <c r="EX129">
        <v>-17.04957289810338</v>
      </c>
      <c r="EY129">
        <v>26.97777744719064</v>
      </c>
      <c r="EZ129">
        <v>-15.98076923076923</v>
      </c>
      <c r="FA129">
        <v>15</v>
      </c>
      <c r="FB129">
        <v>0</v>
      </c>
      <c r="FC129" t="s">
        <v>422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3.17472175</v>
      </c>
      <c r="FP129">
        <v>-0.1530251031894939</v>
      </c>
      <c r="FQ129">
        <v>0.03162221425576489</v>
      </c>
      <c r="FR129">
        <v>1</v>
      </c>
      <c r="FS129">
        <v>1097.502941176471</v>
      </c>
      <c r="FT129">
        <v>-8.071810628424855</v>
      </c>
      <c r="FU129">
        <v>6.222704409901719</v>
      </c>
      <c r="FV129">
        <v>0</v>
      </c>
      <c r="FW129">
        <v>0.2672973</v>
      </c>
      <c r="FX129">
        <v>-0.025432255159475</v>
      </c>
      <c r="FY129">
        <v>0.01309088350188787</v>
      </c>
      <c r="FZ129">
        <v>1</v>
      </c>
      <c r="GA129">
        <v>2</v>
      </c>
      <c r="GB129">
        <v>3</v>
      </c>
      <c r="GC129" t="s">
        <v>423</v>
      </c>
      <c r="GD129">
        <v>3.1031</v>
      </c>
      <c r="GE129">
        <v>2.72523</v>
      </c>
      <c r="GF129">
        <v>0.08856559999999999</v>
      </c>
      <c r="GG129">
        <v>0.0878767</v>
      </c>
      <c r="GH129">
        <v>0.107712</v>
      </c>
      <c r="GI129">
        <v>0.108316</v>
      </c>
      <c r="GJ129">
        <v>23802.4</v>
      </c>
      <c r="GK129">
        <v>21605.9</v>
      </c>
      <c r="GL129">
        <v>26678.8</v>
      </c>
      <c r="GM129">
        <v>23908.8</v>
      </c>
      <c r="GN129">
        <v>38087.9</v>
      </c>
      <c r="GO129">
        <v>31496.3</v>
      </c>
      <c r="GP129">
        <v>46586.9</v>
      </c>
      <c r="GQ129">
        <v>37805.3</v>
      </c>
      <c r="GR129">
        <v>1.8639</v>
      </c>
      <c r="GS129">
        <v>1.85915</v>
      </c>
      <c r="GT129">
        <v>0.0856146</v>
      </c>
      <c r="GU129">
        <v>0</v>
      </c>
      <c r="GV129">
        <v>28.597</v>
      </c>
      <c r="GW129">
        <v>999.9</v>
      </c>
      <c r="GX129">
        <v>45.9</v>
      </c>
      <c r="GY129">
        <v>32.5</v>
      </c>
      <c r="GZ129">
        <v>24.9621</v>
      </c>
      <c r="HA129">
        <v>60.9702</v>
      </c>
      <c r="HB129">
        <v>20.1002</v>
      </c>
      <c r="HC129">
        <v>1</v>
      </c>
      <c r="HD129">
        <v>0.125742</v>
      </c>
      <c r="HE129">
        <v>-1.34875</v>
      </c>
      <c r="HF129">
        <v>20.2921</v>
      </c>
      <c r="HG129">
        <v>5.22253</v>
      </c>
      <c r="HH129">
        <v>11.98</v>
      </c>
      <c r="HI129">
        <v>4.9656</v>
      </c>
      <c r="HJ129">
        <v>3.276</v>
      </c>
      <c r="HK129">
        <v>9999</v>
      </c>
      <c r="HL129">
        <v>9999</v>
      </c>
      <c r="HM129">
        <v>9999</v>
      </c>
      <c r="HN129">
        <v>28</v>
      </c>
      <c r="HO129">
        <v>1.86431</v>
      </c>
      <c r="HP129">
        <v>1.8605</v>
      </c>
      <c r="HQ129">
        <v>1.85882</v>
      </c>
      <c r="HR129">
        <v>1.86017</v>
      </c>
      <c r="HS129">
        <v>1.8602</v>
      </c>
      <c r="HT129">
        <v>1.85881</v>
      </c>
      <c r="HU129">
        <v>1.85781</v>
      </c>
      <c r="HV129">
        <v>1.85272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-1.567</v>
      </c>
      <c r="IK129">
        <v>0.3312</v>
      </c>
      <c r="IL129">
        <v>-1.253408397979514</v>
      </c>
      <c r="IM129">
        <v>-0.001407418860664216</v>
      </c>
      <c r="IN129">
        <v>1.761737584914558E-06</v>
      </c>
      <c r="IO129">
        <v>-4.339940373715102E-10</v>
      </c>
      <c r="IP129">
        <v>0.01386544786166931</v>
      </c>
      <c r="IQ129">
        <v>0.003157371658100305</v>
      </c>
      <c r="IR129">
        <v>0.0004353711720169284</v>
      </c>
      <c r="IS129">
        <v>-1.853048844677345E-07</v>
      </c>
      <c r="IT129">
        <v>2</v>
      </c>
      <c r="IU129">
        <v>1968</v>
      </c>
      <c r="IV129">
        <v>1</v>
      </c>
      <c r="IW129">
        <v>26</v>
      </c>
      <c r="IX129">
        <v>200336.4</v>
      </c>
      <c r="IY129">
        <v>200336.6</v>
      </c>
      <c r="IZ129">
        <v>1.12915</v>
      </c>
      <c r="JA129">
        <v>2.64771</v>
      </c>
      <c r="JB129">
        <v>1.49658</v>
      </c>
      <c r="JC129">
        <v>2.34741</v>
      </c>
      <c r="JD129">
        <v>1.54907</v>
      </c>
      <c r="JE129">
        <v>2.44751</v>
      </c>
      <c r="JF129">
        <v>39.0188</v>
      </c>
      <c r="JG129">
        <v>24.0087</v>
      </c>
      <c r="JH129">
        <v>18</v>
      </c>
      <c r="JI129">
        <v>479.092</v>
      </c>
      <c r="JJ129">
        <v>490.287</v>
      </c>
      <c r="JK129">
        <v>30.695</v>
      </c>
      <c r="JL129">
        <v>28.9072</v>
      </c>
      <c r="JM129">
        <v>30.0001</v>
      </c>
      <c r="JN129">
        <v>29.0896</v>
      </c>
      <c r="JO129">
        <v>29.0775</v>
      </c>
      <c r="JP129">
        <v>22.7039</v>
      </c>
      <c r="JQ129">
        <v>3.76856</v>
      </c>
      <c r="JR129">
        <v>100</v>
      </c>
      <c r="JS129">
        <v>30.7014</v>
      </c>
      <c r="JT129">
        <v>420</v>
      </c>
      <c r="JU129">
        <v>23.782</v>
      </c>
      <c r="JV129">
        <v>101.859</v>
      </c>
      <c r="JW129">
        <v>91.1918</v>
      </c>
    </row>
    <row r="130" spans="1:283">
      <c r="A130">
        <v>112</v>
      </c>
      <c r="B130">
        <v>1759009791.5</v>
      </c>
      <c r="C130">
        <v>1573.900000095367</v>
      </c>
      <c r="D130" t="s">
        <v>652</v>
      </c>
      <c r="E130" t="s">
        <v>653</v>
      </c>
      <c r="F130">
        <v>5</v>
      </c>
      <c r="G130" t="s">
        <v>611</v>
      </c>
      <c r="H130">
        <v>1759009788.5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2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6</v>
      </c>
      <c r="CZ130">
        <v>0.5</v>
      </c>
      <c r="DA130" t="s">
        <v>421</v>
      </c>
      <c r="DB130">
        <v>2</v>
      </c>
      <c r="DC130">
        <v>1759009788.5</v>
      </c>
      <c r="DD130">
        <v>423.1283333333333</v>
      </c>
      <c r="DE130">
        <v>420.0266666666667</v>
      </c>
      <c r="DF130">
        <v>24.04825555555556</v>
      </c>
      <c r="DG130">
        <v>23.77253333333333</v>
      </c>
      <c r="DH130">
        <v>424.6949999999999</v>
      </c>
      <c r="DI130">
        <v>23.71707777777778</v>
      </c>
      <c r="DJ130">
        <v>499.9963333333333</v>
      </c>
      <c r="DK130">
        <v>90.31135555555554</v>
      </c>
      <c r="DL130">
        <v>0.06707175555555556</v>
      </c>
      <c r="DM130">
        <v>30.33621111111111</v>
      </c>
      <c r="DN130">
        <v>29.991</v>
      </c>
      <c r="DO130">
        <v>999.9000000000001</v>
      </c>
      <c r="DP130">
        <v>0</v>
      </c>
      <c r="DQ130">
        <v>0</v>
      </c>
      <c r="DR130">
        <v>9990.486666666668</v>
      </c>
      <c r="DS130">
        <v>0</v>
      </c>
      <c r="DT130">
        <v>3.764269999999999</v>
      </c>
      <c r="DU130">
        <v>3.101768888888889</v>
      </c>
      <c r="DV130">
        <v>433.5547777777778</v>
      </c>
      <c r="DW130">
        <v>430.2548888888889</v>
      </c>
      <c r="DX130">
        <v>0.2756954444444444</v>
      </c>
      <c r="DY130">
        <v>420.0266666666667</v>
      </c>
      <c r="DZ130">
        <v>23.77253333333333</v>
      </c>
      <c r="EA130">
        <v>2.171828888888889</v>
      </c>
      <c r="EB130">
        <v>2.14693111111111</v>
      </c>
      <c r="EC130">
        <v>18.75602222222223</v>
      </c>
      <c r="ED130">
        <v>18.57172222222222</v>
      </c>
      <c r="EE130">
        <v>0.00500078</v>
      </c>
      <c r="EF130">
        <v>0</v>
      </c>
      <c r="EG130">
        <v>0</v>
      </c>
      <c r="EH130">
        <v>0</v>
      </c>
      <c r="EI130">
        <v>1095.944444444444</v>
      </c>
      <c r="EJ130">
        <v>0.00500078</v>
      </c>
      <c r="EK130">
        <v>-14.06666666666667</v>
      </c>
      <c r="EL130">
        <v>0.02222222222222235</v>
      </c>
      <c r="EM130">
        <v>35.7011111111111</v>
      </c>
      <c r="EN130">
        <v>40.67333333333332</v>
      </c>
      <c r="EO130">
        <v>37.60388888888889</v>
      </c>
      <c r="EP130">
        <v>41.27755555555555</v>
      </c>
      <c r="EQ130">
        <v>37.50677777777778</v>
      </c>
      <c r="ER130">
        <v>0</v>
      </c>
      <c r="ES130">
        <v>0</v>
      </c>
      <c r="ET130">
        <v>0</v>
      </c>
      <c r="EU130">
        <v>1759009786.1</v>
      </c>
      <c r="EV130">
        <v>0</v>
      </c>
      <c r="EW130">
        <v>1097.748</v>
      </c>
      <c r="EX130">
        <v>4.623076889523195</v>
      </c>
      <c r="EY130">
        <v>15.96923014191244</v>
      </c>
      <c r="EZ130">
        <v>-14.448</v>
      </c>
      <c r="FA130">
        <v>15</v>
      </c>
      <c r="FB130">
        <v>0</v>
      </c>
      <c r="FC130" t="s">
        <v>422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3.162361951219513</v>
      </c>
      <c r="FP130">
        <v>-0.2753086411149855</v>
      </c>
      <c r="FQ130">
        <v>0.04162455573450821</v>
      </c>
      <c r="FR130">
        <v>1</v>
      </c>
      <c r="FS130">
        <v>1098.291176470588</v>
      </c>
      <c r="FT130">
        <v>-4.945760161526939</v>
      </c>
      <c r="FU130">
        <v>6.285387706093939</v>
      </c>
      <c r="FV130">
        <v>0</v>
      </c>
      <c r="FW130">
        <v>0.2663918780487805</v>
      </c>
      <c r="FX130">
        <v>0.03725818118466862</v>
      </c>
      <c r="FY130">
        <v>0.01148404958360884</v>
      </c>
      <c r="FZ130">
        <v>1</v>
      </c>
      <c r="GA130">
        <v>2</v>
      </c>
      <c r="GB130">
        <v>3</v>
      </c>
      <c r="GC130" t="s">
        <v>423</v>
      </c>
      <c r="GD130">
        <v>3.10308</v>
      </c>
      <c r="GE130">
        <v>2.72528</v>
      </c>
      <c r="GF130">
        <v>0.08856899999999999</v>
      </c>
      <c r="GG130">
        <v>0.0878854</v>
      </c>
      <c r="GH130">
        <v>0.107713</v>
      </c>
      <c r="GI130">
        <v>0.108308</v>
      </c>
      <c r="GJ130">
        <v>23802.3</v>
      </c>
      <c r="GK130">
        <v>21605.7</v>
      </c>
      <c r="GL130">
        <v>26678.8</v>
      </c>
      <c r="GM130">
        <v>23908.8</v>
      </c>
      <c r="GN130">
        <v>38087.9</v>
      </c>
      <c r="GO130">
        <v>31496.5</v>
      </c>
      <c r="GP130">
        <v>46586.9</v>
      </c>
      <c r="GQ130">
        <v>37805.2</v>
      </c>
      <c r="GR130">
        <v>1.86413</v>
      </c>
      <c r="GS130">
        <v>1.85898</v>
      </c>
      <c r="GT130">
        <v>0.08554009999999999</v>
      </c>
      <c r="GU130">
        <v>0</v>
      </c>
      <c r="GV130">
        <v>28.5958</v>
      </c>
      <c r="GW130">
        <v>999.9</v>
      </c>
      <c r="GX130">
        <v>45.9</v>
      </c>
      <c r="GY130">
        <v>32.5</v>
      </c>
      <c r="GZ130">
        <v>24.9663</v>
      </c>
      <c r="HA130">
        <v>61.1602</v>
      </c>
      <c r="HB130">
        <v>20.2204</v>
      </c>
      <c r="HC130">
        <v>1</v>
      </c>
      <c r="HD130">
        <v>0.12563</v>
      </c>
      <c r="HE130">
        <v>-1.352</v>
      </c>
      <c r="HF130">
        <v>20.2921</v>
      </c>
      <c r="HG130">
        <v>5.22238</v>
      </c>
      <c r="HH130">
        <v>11.98</v>
      </c>
      <c r="HI130">
        <v>4.96555</v>
      </c>
      <c r="HJ130">
        <v>3.276</v>
      </c>
      <c r="HK130">
        <v>9999</v>
      </c>
      <c r="HL130">
        <v>9999</v>
      </c>
      <c r="HM130">
        <v>9999</v>
      </c>
      <c r="HN130">
        <v>28</v>
      </c>
      <c r="HO130">
        <v>1.86431</v>
      </c>
      <c r="HP130">
        <v>1.8605</v>
      </c>
      <c r="HQ130">
        <v>1.85881</v>
      </c>
      <c r="HR130">
        <v>1.86015</v>
      </c>
      <c r="HS130">
        <v>1.8602</v>
      </c>
      <c r="HT130">
        <v>1.85878</v>
      </c>
      <c r="HU130">
        <v>1.85781</v>
      </c>
      <c r="HV130">
        <v>1.85272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-1.567</v>
      </c>
      <c r="IK130">
        <v>0.3312</v>
      </c>
      <c r="IL130">
        <v>-1.253408397979514</v>
      </c>
      <c r="IM130">
        <v>-0.001407418860664216</v>
      </c>
      <c r="IN130">
        <v>1.761737584914558E-06</v>
      </c>
      <c r="IO130">
        <v>-4.339940373715102E-10</v>
      </c>
      <c r="IP130">
        <v>0.01386544786166931</v>
      </c>
      <c r="IQ130">
        <v>0.003157371658100305</v>
      </c>
      <c r="IR130">
        <v>0.0004353711720169284</v>
      </c>
      <c r="IS130">
        <v>-1.853048844677345E-07</v>
      </c>
      <c r="IT130">
        <v>2</v>
      </c>
      <c r="IU130">
        <v>1968</v>
      </c>
      <c r="IV130">
        <v>1</v>
      </c>
      <c r="IW130">
        <v>26</v>
      </c>
      <c r="IX130">
        <v>200336.4</v>
      </c>
      <c r="IY130">
        <v>200336.6</v>
      </c>
      <c r="IZ130">
        <v>1.12915</v>
      </c>
      <c r="JA130">
        <v>2.64526</v>
      </c>
      <c r="JB130">
        <v>1.49658</v>
      </c>
      <c r="JC130">
        <v>2.34741</v>
      </c>
      <c r="JD130">
        <v>1.54907</v>
      </c>
      <c r="JE130">
        <v>2.35962</v>
      </c>
      <c r="JF130">
        <v>39.0188</v>
      </c>
      <c r="JG130">
        <v>24.0087</v>
      </c>
      <c r="JH130">
        <v>18</v>
      </c>
      <c r="JI130">
        <v>479.223</v>
      </c>
      <c r="JJ130">
        <v>490.172</v>
      </c>
      <c r="JK130">
        <v>30.6977</v>
      </c>
      <c r="JL130">
        <v>28.9072</v>
      </c>
      <c r="JM130">
        <v>30</v>
      </c>
      <c r="JN130">
        <v>29.0896</v>
      </c>
      <c r="JO130">
        <v>29.0775</v>
      </c>
      <c r="JP130">
        <v>22.7028</v>
      </c>
      <c r="JQ130">
        <v>3.76856</v>
      </c>
      <c r="JR130">
        <v>100</v>
      </c>
      <c r="JS130">
        <v>30.7014</v>
      </c>
      <c r="JT130">
        <v>420</v>
      </c>
      <c r="JU130">
        <v>23.782</v>
      </c>
      <c r="JV130">
        <v>101.859</v>
      </c>
      <c r="JW130">
        <v>91.1917</v>
      </c>
    </row>
    <row r="131" spans="1:283">
      <c r="A131">
        <v>113</v>
      </c>
      <c r="B131">
        <v>1759009793.5</v>
      </c>
      <c r="C131">
        <v>1575.900000095367</v>
      </c>
      <c r="D131" t="s">
        <v>654</v>
      </c>
      <c r="E131" t="s">
        <v>655</v>
      </c>
      <c r="F131">
        <v>5</v>
      </c>
      <c r="G131" t="s">
        <v>611</v>
      </c>
      <c r="H131">
        <v>1759009790.5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2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6</v>
      </c>
      <c r="CZ131">
        <v>0.5</v>
      </c>
      <c r="DA131" t="s">
        <v>421</v>
      </c>
      <c r="DB131">
        <v>2</v>
      </c>
      <c r="DC131">
        <v>1759009790.5</v>
      </c>
      <c r="DD131">
        <v>423.134</v>
      </c>
      <c r="DE131">
        <v>420.0415555555555</v>
      </c>
      <c r="DF131">
        <v>24.04945555555555</v>
      </c>
      <c r="DG131">
        <v>23.77144444444444</v>
      </c>
      <c r="DH131">
        <v>424.7007777777778</v>
      </c>
      <c r="DI131">
        <v>23.71824444444444</v>
      </c>
      <c r="DJ131">
        <v>499.9306666666667</v>
      </c>
      <c r="DK131">
        <v>90.31147777777778</v>
      </c>
      <c r="DL131">
        <v>0.06719948888888888</v>
      </c>
      <c r="DM131">
        <v>30.33704444444445</v>
      </c>
      <c r="DN131">
        <v>29.99041111111111</v>
      </c>
      <c r="DO131">
        <v>999.9000000000001</v>
      </c>
      <c r="DP131">
        <v>0</v>
      </c>
      <c r="DQ131">
        <v>0</v>
      </c>
      <c r="DR131">
        <v>9985.140000000001</v>
      </c>
      <c r="DS131">
        <v>0</v>
      </c>
      <c r="DT131">
        <v>3.764269999999999</v>
      </c>
      <c r="DU131">
        <v>3.092536666666667</v>
      </c>
      <c r="DV131">
        <v>433.5611111111111</v>
      </c>
      <c r="DW131">
        <v>430.2696666666667</v>
      </c>
      <c r="DX131">
        <v>0.2780002222222222</v>
      </c>
      <c r="DY131">
        <v>420.0415555555555</v>
      </c>
      <c r="DZ131">
        <v>23.77144444444444</v>
      </c>
      <c r="EA131">
        <v>2.171941111111111</v>
      </c>
      <c r="EB131">
        <v>2.146833333333333</v>
      </c>
      <c r="EC131">
        <v>18.75684444444445</v>
      </c>
      <c r="ED131">
        <v>18.57099999999999</v>
      </c>
      <c r="EE131">
        <v>0.00500078</v>
      </c>
      <c r="EF131">
        <v>0</v>
      </c>
      <c r="EG131">
        <v>0</v>
      </c>
      <c r="EH131">
        <v>0</v>
      </c>
      <c r="EI131">
        <v>1097.188888888889</v>
      </c>
      <c r="EJ131">
        <v>0.00500078</v>
      </c>
      <c r="EK131">
        <v>-15.75555555555555</v>
      </c>
      <c r="EL131">
        <v>-0.1777777777777778</v>
      </c>
      <c r="EM131">
        <v>35.715</v>
      </c>
      <c r="EN131">
        <v>40.715</v>
      </c>
      <c r="EO131">
        <v>37.64566666666667</v>
      </c>
      <c r="EP131">
        <v>41.30522222222222</v>
      </c>
      <c r="EQ131">
        <v>37.49988888888889</v>
      </c>
      <c r="ER131">
        <v>0</v>
      </c>
      <c r="ES131">
        <v>0</v>
      </c>
      <c r="ET131">
        <v>0</v>
      </c>
      <c r="EU131">
        <v>1759009787.9</v>
      </c>
      <c r="EV131">
        <v>0</v>
      </c>
      <c r="EW131">
        <v>1097.226923076923</v>
      </c>
      <c r="EX131">
        <v>4.010256326280288</v>
      </c>
      <c r="EY131">
        <v>15.3435891277038</v>
      </c>
      <c r="EZ131">
        <v>-14.43076923076923</v>
      </c>
      <c r="FA131">
        <v>15</v>
      </c>
      <c r="FB131">
        <v>0</v>
      </c>
      <c r="FC131" t="s">
        <v>422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3.154817</v>
      </c>
      <c r="FP131">
        <v>-0.3636450281426015</v>
      </c>
      <c r="FQ131">
        <v>0.04640857384147889</v>
      </c>
      <c r="FR131">
        <v>1</v>
      </c>
      <c r="FS131">
        <v>1098.24705882353</v>
      </c>
      <c r="FT131">
        <v>-1.323147447124217</v>
      </c>
      <c r="FU131">
        <v>6.176436974698438</v>
      </c>
      <c r="FV131">
        <v>0</v>
      </c>
      <c r="FW131">
        <v>0.265622175</v>
      </c>
      <c r="FX131">
        <v>0.09247989118198809</v>
      </c>
      <c r="FY131">
        <v>0.01073726478179499</v>
      </c>
      <c r="FZ131">
        <v>1</v>
      </c>
      <c r="GA131">
        <v>2</v>
      </c>
      <c r="GB131">
        <v>3</v>
      </c>
      <c r="GC131" t="s">
        <v>423</v>
      </c>
      <c r="GD131">
        <v>3.10312</v>
      </c>
      <c r="GE131">
        <v>2.72523</v>
      </c>
      <c r="GF131">
        <v>0.08857429999999999</v>
      </c>
      <c r="GG131">
        <v>0.0878862</v>
      </c>
      <c r="GH131">
        <v>0.107716</v>
      </c>
      <c r="GI131">
        <v>0.108308</v>
      </c>
      <c r="GJ131">
        <v>23802.2</v>
      </c>
      <c r="GK131">
        <v>21605.6</v>
      </c>
      <c r="GL131">
        <v>26678.9</v>
      </c>
      <c r="GM131">
        <v>23908.7</v>
      </c>
      <c r="GN131">
        <v>38087.8</v>
      </c>
      <c r="GO131">
        <v>31496.5</v>
      </c>
      <c r="GP131">
        <v>46586.9</v>
      </c>
      <c r="GQ131">
        <v>37805.1</v>
      </c>
      <c r="GR131">
        <v>1.8644</v>
      </c>
      <c r="GS131">
        <v>1.8588</v>
      </c>
      <c r="GT131">
        <v>0.08539480000000001</v>
      </c>
      <c r="GU131">
        <v>0</v>
      </c>
      <c r="GV131">
        <v>28.5946</v>
      </c>
      <c r="GW131">
        <v>999.9</v>
      </c>
      <c r="GX131">
        <v>45.9</v>
      </c>
      <c r="GY131">
        <v>32.5</v>
      </c>
      <c r="GZ131">
        <v>24.9634</v>
      </c>
      <c r="HA131">
        <v>61.0202</v>
      </c>
      <c r="HB131">
        <v>20.3566</v>
      </c>
      <c r="HC131">
        <v>1</v>
      </c>
      <c r="HD131">
        <v>0.125488</v>
      </c>
      <c r="HE131">
        <v>-1.35134</v>
      </c>
      <c r="HF131">
        <v>20.2921</v>
      </c>
      <c r="HG131">
        <v>5.22193</v>
      </c>
      <c r="HH131">
        <v>11.98</v>
      </c>
      <c r="HI131">
        <v>4.9654</v>
      </c>
      <c r="HJ131">
        <v>3.276</v>
      </c>
      <c r="HK131">
        <v>9999</v>
      </c>
      <c r="HL131">
        <v>9999</v>
      </c>
      <c r="HM131">
        <v>9999</v>
      </c>
      <c r="HN131">
        <v>28</v>
      </c>
      <c r="HO131">
        <v>1.86431</v>
      </c>
      <c r="HP131">
        <v>1.8605</v>
      </c>
      <c r="HQ131">
        <v>1.85881</v>
      </c>
      <c r="HR131">
        <v>1.86017</v>
      </c>
      <c r="HS131">
        <v>1.8602</v>
      </c>
      <c r="HT131">
        <v>1.85877</v>
      </c>
      <c r="HU131">
        <v>1.8578</v>
      </c>
      <c r="HV131">
        <v>1.85272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-1.566</v>
      </c>
      <c r="IK131">
        <v>0.3312</v>
      </c>
      <c r="IL131">
        <v>-1.253408397979514</v>
      </c>
      <c r="IM131">
        <v>-0.001407418860664216</v>
      </c>
      <c r="IN131">
        <v>1.761737584914558E-06</v>
      </c>
      <c r="IO131">
        <v>-4.339940373715102E-10</v>
      </c>
      <c r="IP131">
        <v>0.01386544786166931</v>
      </c>
      <c r="IQ131">
        <v>0.003157371658100305</v>
      </c>
      <c r="IR131">
        <v>0.0004353711720169284</v>
      </c>
      <c r="IS131">
        <v>-1.853048844677345E-07</v>
      </c>
      <c r="IT131">
        <v>2</v>
      </c>
      <c r="IU131">
        <v>1968</v>
      </c>
      <c r="IV131">
        <v>1</v>
      </c>
      <c r="IW131">
        <v>26</v>
      </c>
      <c r="IX131">
        <v>200336.5</v>
      </c>
      <c r="IY131">
        <v>200336.7</v>
      </c>
      <c r="IZ131">
        <v>1.12915</v>
      </c>
      <c r="JA131">
        <v>2.63306</v>
      </c>
      <c r="JB131">
        <v>1.49658</v>
      </c>
      <c r="JC131">
        <v>2.34741</v>
      </c>
      <c r="JD131">
        <v>1.54785</v>
      </c>
      <c r="JE131">
        <v>2.48169</v>
      </c>
      <c r="JF131">
        <v>39.0188</v>
      </c>
      <c r="JG131">
        <v>24.0175</v>
      </c>
      <c r="JH131">
        <v>18</v>
      </c>
      <c r="JI131">
        <v>479.382</v>
      </c>
      <c r="JJ131">
        <v>490.057</v>
      </c>
      <c r="JK131">
        <v>30.7006</v>
      </c>
      <c r="JL131">
        <v>28.9072</v>
      </c>
      <c r="JM131">
        <v>30.0001</v>
      </c>
      <c r="JN131">
        <v>29.0896</v>
      </c>
      <c r="JO131">
        <v>29.0775</v>
      </c>
      <c r="JP131">
        <v>22.7019</v>
      </c>
      <c r="JQ131">
        <v>3.76856</v>
      </c>
      <c r="JR131">
        <v>100</v>
      </c>
      <c r="JS131">
        <v>30.7014</v>
      </c>
      <c r="JT131">
        <v>420</v>
      </c>
      <c r="JU131">
        <v>23.782</v>
      </c>
      <c r="JV131">
        <v>101.859</v>
      </c>
      <c r="JW131">
        <v>91.1914</v>
      </c>
    </row>
    <row r="132" spans="1:283">
      <c r="A132">
        <v>114</v>
      </c>
      <c r="B132">
        <v>1759009795.5</v>
      </c>
      <c r="C132">
        <v>1577.900000095367</v>
      </c>
      <c r="D132" t="s">
        <v>656</v>
      </c>
      <c r="E132" t="s">
        <v>657</v>
      </c>
      <c r="F132">
        <v>5</v>
      </c>
      <c r="G132" t="s">
        <v>611</v>
      </c>
      <c r="H132">
        <v>1759009792.5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2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6</v>
      </c>
      <c r="CZ132">
        <v>0.5</v>
      </c>
      <c r="DA132" t="s">
        <v>421</v>
      </c>
      <c r="DB132">
        <v>2</v>
      </c>
      <c r="DC132">
        <v>1759009792.5</v>
      </c>
      <c r="DD132">
        <v>423.1483333333333</v>
      </c>
      <c r="DE132">
        <v>420.0377777777778</v>
      </c>
      <c r="DF132">
        <v>24.05058888888889</v>
      </c>
      <c r="DG132">
        <v>23.77056666666666</v>
      </c>
      <c r="DH132">
        <v>424.7152222222223</v>
      </c>
      <c r="DI132">
        <v>23.71936666666667</v>
      </c>
      <c r="DJ132">
        <v>499.9397777777777</v>
      </c>
      <c r="DK132">
        <v>90.31141111111111</v>
      </c>
      <c r="DL132">
        <v>0.06718174444444444</v>
      </c>
      <c r="DM132">
        <v>30.33782222222222</v>
      </c>
      <c r="DN132">
        <v>29.98782222222222</v>
      </c>
      <c r="DO132">
        <v>999.9000000000001</v>
      </c>
      <c r="DP132">
        <v>0</v>
      </c>
      <c r="DQ132">
        <v>0</v>
      </c>
      <c r="DR132">
        <v>9999.439999999999</v>
      </c>
      <c r="DS132">
        <v>0</v>
      </c>
      <c r="DT132">
        <v>3.764269999999999</v>
      </c>
      <c r="DU132">
        <v>3.110776666666667</v>
      </c>
      <c r="DV132">
        <v>433.5763333333334</v>
      </c>
      <c r="DW132">
        <v>430.2654444444445</v>
      </c>
      <c r="DX132">
        <v>0.2800175555555555</v>
      </c>
      <c r="DY132">
        <v>420.0377777777778</v>
      </c>
      <c r="DZ132">
        <v>23.77056666666666</v>
      </c>
      <c r="EA132">
        <v>2.172042222222222</v>
      </c>
      <c r="EB132">
        <v>2.146753333333334</v>
      </c>
      <c r="EC132">
        <v>18.75757777777778</v>
      </c>
      <c r="ED132">
        <v>18.5704</v>
      </c>
      <c r="EE132">
        <v>0.00500078</v>
      </c>
      <c r="EF132">
        <v>0</v>
      </c>
      <c r="EG132">
        <v>0</v>
      </c>
      <c r="EH132">
        <v>0</v>
      </c>
      <c r="EI132">
        <v>1099.811111111111</v>
      </c>
      <c r="EJ132">
        <v>0.00500078</v>
      </c>
      <c r="EK132">
        <v>-15.67777777777778</v>
      </c>
      <c r="EL132">
        <v>-0.07777777777777775</v>
      </c>
      <c r="EM132">
        <v>35.72900000000001</v>
      </c>
      <c r="EN132">
        <v>40.736</v>
      </c>
      <c r="EO132">
        <v>37.66644444444445</v>
      </c>
      <c r="EP132">
        <v>41.34688888888888</v>
      </c>
      <c r="EQ132">
        <v>37.49977777777778</v>
      </c>
      <c r="ER132">
        <v>0</v>
      </c>
      <c r="ES132">
        <v>0</v>
      </c>
      <c r="ET132">
        <v>0</v>
      </c>
      <c r="EU132">
        <v>1759009790.3</v>
      </c>
      <c r="EV132">
        <v>0</v>
      </c>
      <c r="EW132">
        <v>1097.973076923077</v>
      </c>
      <c r="EX132">
        <v>15.99658102416833</v>
      </c>
      <c r="EY132">
        <v>7.876922571933449</v>
      </c>
      <c r="EZ132">
        <v>-13.9</v>
      </c>
      <c r="FA132">
        <v>15</v>
      </c>
      <c r="FB132">
        <v>0</v>
      </c>
      <c r="FC132" t="s">
        <v>422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3.147949268292683</v>
      </c>
      <c r="FP132">
        <v>-0.3144167247386768</v>
      </c>
      <c r="FQ132">
        <v>0.04548658689404472</v>
      </c>
      <c r="FR132">
        <v>1</v>
      </c>
      <c r="FS132">
        <v>1097.85</v>
      </c>
      <c r="FT132">
        <v>4.178762296788071</v>
      </c>
      <c r="FU132">
        <v>6.052478831024517</v>
      </c>
      <c r="FV132">
        <v>0</v>
      </c>
      <c r="FW132">
        <v>0.2676123658536585</v>
      </c>
      <c r="FX132">
        <v>0.113578202090592</v>
      </c>
      <c r="FY132">
        <v>0.01157674606491465</v>
      </c>
      <c r="FZ132">
        <v>0</v>
      </c>
      <c r="GA132">
        <v>1</v>
      </c>
      <c r="GB132">
        <v>3</v>
      </c>
      <c r="GC132" t="s">
        <v>606</v>
      </c>
      <c r="GD132">
        <v>3.10324</v>
      </c>
      <c r="GE132">
        <v>2.7253</v>
      </c>
      <c r="GF132">
        <v>0.0885755</v>
      </c>
      <c r="GG132">
        <v>0.08787780000000001</v>
      </c>
      <c r="GH132">
        <v>0.107723</v>
      </c>
      <c r="GI132">
        <v>0.108312</v>
      </c>
      <c r="GJ132">
        <v>23802.1</v>
      </c>
      <c r="GK132">
        <v>21605.7</v>
      </c>
      <c r="GL132">
        <v>26678.9</v>
      </c>
      <c r="GM132">
        <v>23908.6</v>
      </c>
      <c r="GN132">
        <v>38087.5</v>
      </c>
      <c r="GO132">
        <v>31496.3</v>
      </c>
      <c r="GP132">
        <v>46586.9</v>
      </c>
      <c r="GQ132">
        <v>37805.1</v>
      </c>
      <c r="GR132">
        <v>1.86432</v>
      </c>
      <c r="GS132">
        <v>1.85872</v>
      </c>
      <c r="GT132">
        <v>0.0853613</v>
      </c>
      <c r="GU132">
        <v>0</v>
      </c>
      <c r="GV132">
        <v>28.5934</v>
      </c>
      <c r="GW132">
        <v>999.9</v>
      </c>
      <c r="GX132">
        <v>45.9</v>
      </c>
      <c r="GY132">
        <v>32.5</v>
      </c>
      <c r="GZ132">
        <v>24.9641</v>
      </c>
      <c r="HA132">
        <v>61.0902</v>
      </c>
      <c r="HB132">
        <v>20.2644</v>
      </c>
      <c r="HC132">
        <v>1</v>
      </c>
      <c r="HD132">
        <v>0.125625</v>
      </c>
      <c r="HE132">
        <v>-1.35474</v>
      </c>
      <c r="HF132">
        <v>20.2921</v>
      </c>
      <c r="HG132">
        <v>5.22163</v>
      </c>
      <c r="HH132">
        <v>11.98</v>
      </c>
      <c r="HI132">
        <v>4.96535</v>
      </c>
      <c r="HJ132">
        <v>3.276</v>
      </c>
      <c r="HK132">
        <v>9999</v>
      </c>
      <c r="HL132">
        <v>9999</v>
      </c>
      <c r="HM132">
        <v>9999</v>
      </c>
      <c r="HN132">
        <v>28</v>
      </c>
      <c r="HO132">
        <v>1.86431</v>
      </c>
      <c r="HP132">
        <v>1.86049</v>
      </c>
      <c r="HQ132">
        <v>1.85882</v>
      </c>
      <c r="HR132">
        <v>1.86019</v>
      </c>
      <c r="HS132">
        <v>1.8602</v>
      </c>
      <c r="HT132">
        <v>1.85877</v>
      </c>
      <c r="HU132">
        <v>1.8578</v>
      </c>
      <c r="HV132">
        <v>1.85272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-1.567</v>
      </c>
      <c r="IK132">
        <v>0.3313</v>
      </c>
      <c r="IL132">
        <v>-1.253408397979514</v>
      </c>
      <c r="IM132">
        <v>-0.001407418860664216</v>
      </c>
      <c r="IN132">
        <v>1.761737584914558E-06</v>
      </c>
      <c r="IO132">
        <v>-4.339940373715102E-10</v>
      </c>
      <c r="IP132">
        <v>0.01386544786166931</v>
      </c>
      <c r="IQ132">
        <v>0.003157371658100305</v>
      </c>
      <c r="IR132">
        <v>0.0004353711720169284</v>
      </c>
      <c r="IS132">
        <v>-1.853048844677345E-07</v>
      </c>
      <c r="IT132">
        <v>2</v>
      </c>
      <c r="IU132">
        <v>1968</v>
      </c>
      <c r="IV132">
        <v>1</v>
      </c>
      <c r="IW132">
        <v>26</v>
      </c>
      <c r="IX132">
        <v>200336.5</v>
      </c>
      <c r="IY132">
        <v>200336.7</v>
      </c>
      <c r="IZ132">
        <v>1.12915</v>
      </c>
      <c r="JA132">
        <v>2.63672</v>
      </c>
      <c r="JB132">
        <v>1.49658</v>
      </c>
      <c r="JC132">
        <v>2.34741</v>
      </c>
      <c r="JD132">
        <v>1.54907</v>
      </c>
      <c r="JE132">
        <v>2.50854</v>
      </c>
      <c r="JF132">
        <v>39.0188</v>
      </c>
      <c r="JG132">
        <v>24.0175</v>
      </c>
      <c r="JH132">
        <v>18</v>
      </c>
      <c r="JI132">
        <v>479.339</v>
      </c>
      <c r="JJ132">
        <v>490.007</v>
      </c>
      <c r="JK132">
        <v>30.703</v>
      </c>
      <c r="JL132">
        <v>28.9072</v>
      </c>
      <c r="JM132">
        <v>30.0002</v>
      </c>
      <c r="JN132">
        <v>29.0896</v>
      </c>
      <c r="JO132">
        <v>29.0775</v>
      </c>
      <c r="JP132">
        <v>22.7019</v>
      </c>
      <c r="JQ132">
        <v>3.76856</v>
      </c>
      <c r="JR132">
        <v>100</v>
      </c>
      <c r="JS132">
        <v>30.7093</v>
      </c>
      <c r="JT132">
        <v>420</v>
      </c>
      <c r="JU132">
        <v>23.782</v>
      </c>
      <c r="JV132">
        <v>101.859</v>
      </c>
      <c r="JW132">
        <v>91.1913</v>
      </c>
    </row>
    <row r="133" spans="1:283">
      <c r="A133">
        <v>115</v>
      </c>
      <c r="B133">
        <v>1759009797.5</v>
      </c>
      <c r="C133">
        <v>1579.900000095367</v>
      </c>
      <c r="D133" t="s">
        <v>658</v>
      </c>
      <c r="E133" t="s">
        <v>659</v>
      </c>
      <c r="F133">
        <v>5</v>
      </c>
      <c r="G133" t="s">
        <v>611</v>
      </c>
      <c r="H133">
        <v>1759009794.5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2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6</v>
      </c>
      <c r="CZ133">
        <v>0.5</v>
      </c>
      <c r="DA133" t="s">
        <v>421</v>
      </c>
      <c r="DB133">
        <v>2</v>
      </c>
      <c r="DC133">
        <v>1759009794.5</v>
      </c>
      <c r="DD133">
        <v>423.1631111111111</v>
      </c>
      <c r="DE133">
        <v>420.0381111111111</v>
      </c>
      <c r="DF133">
        <v>24.05148888888889</v>
      </c>
      <c r="DG133">
        <v>23.77058888888889</v>
      </c>
      <c r="DH133">
        <v>424.7301111111111</v>
      </c>
      <c r="DI133">
        <v>23.72025555555556</v>
      </c>
      <c r="DJ133">
        <v>500.0011111111111</v>
      </c>
      <c r="DK133">
        <v>90.31155555555557</v>
      </c>
      <c r="DL133">
        <v>0.06710308888888888</v>
      </c>
      <c r="DM133">
        <v>30.33792222222223</v>
      </c>
      <c r="DN133">
        <v>29.98671111111111</v>
      </c>
      <c r="DO133">
        <v>999.9000000000001</v>
      </c>
      <c r="DP133">
        <v>0</v>
      </c>
      <c r="DQ133">
        <v>0</v>
      </c>
      <c r="DR133">
        <v>10008.74222222222</v>
      </c>
      <c r="DS133">
        <v>0</v>
      </c>
      <c r="DT133">
        <v>3.764269999999999</v>
      </c>
      <c r="DU133">
        <v>3.125242222222222</v>
      </c>
      <c r="DV133">
        <v>433.592</v>
      </c>
      <c r="DW133">
        <v>430.2656666666666</v>
      </c>
      <c r="DX133">
        <v>0.2809128888888889</v>
      </c>
      <c r="DY133">
        <v>420.0381111111111</v>
      </c>
      <c r="DZ133">
        <v>23.77058888888889</v>
      </c>
      <c r="EA133">
        <v>2.172127777777778</v>
      </c>
      <c r="EB133">
        <v>2.146758888888889</v>
      </c>
      <c r="EC133">
        <v>18.75821111111111</v>
      </c>
      <c r="ED133">
        <v>18.57043333333333</v>
      </c>
      <c r="EE133">
        <v>0.00500078</v>
      </c>
      <c r="EF133">
        <v>0</v>
      </c>
      <c r="EG133">
        <v>0</v>
      </c>
      <c r="EH133">
        <v>0</v>
      </c>
      <c r="EI133">
        <v>1098.011111111111</v>
      </c>
      <c r="EJ133">
        <v>0.00500078</v>
      </c>
      <c r="EK133">
        <v>-16.68888888888889</v>
      </c>
      <c r="EL133">
        <v>-0.07777777777777778</v>
      </c>
      <c r="EM133">
        <v>35.72900000000001</v>
      </c>
      <c r="EN133">
        <v>40.75677777777778</v>
      </c>
      <c r="EO133">
        <v>37.68722222222222</v>
      </c>
      <c r="EP133">
        <v>41.38155555555555</v>
      </c>
      <c r="EQ133">
        <v>37.41633333333333</v>
      </c>
      <c r="ER133">
        <v>0</v>
      </c>
      <c r="ES133">
        <v>0</v>
      </c>
      <c r="ET133">
        <v>0</v>
      </c>
      <c r="EU133">
        <v>1759009792.1</v>
      </c>
      <c r="EV133">
        <v>0</v>
      </c>
      <c r="EW133">
        <v>1098.368</v>
      </c>
      <c r="EX133">
        <v>4.08461531884865</v>
      </c>
      <c r="EY133">
        <v>15.26923004868465</v>
      </c>
      <c r="EZ133">
        <v>-14.7</v>
      </c>
      <c r="FA133">
        <v>15</v>
      </c>
      <c r="FB133">
        <v>0</v>
      </c>
      <c r="FC133" t="s">
        <v>422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3.14647075</v>
      </c>
      <c r="FP133">
        <v>-0.3244060412758002</v>
      </c>
      <c r="FQ133">
        <v>0.04592494193722513</v>
      </c>
      <c r="FR133">
        <v>1</v>
      </c>
      <c r="FS133">
        <v>1098.129411764706</v>
      </c>
      <c r="FT133">
        <v>3.367455944001471</v>
      </c>
      <c r="FU133">
        <v>6.061572762894257</v>
      </c>
      <c r="FV133">
        <v>0</v>
      </c>
      <c r="FW133">
        <v>0.270493825</v>
      </c>
      <c r="FX133">
        <v>0.1025255347091927</v>
      </c>
      <c r="FY133">
        <v>0.01039314192120819</v>
      </c>
      <c r="FZ133">
        <v>0</v>
      </c>
      <c r="GA133">
        <v>1</v>
      </c>
      <c r="GB133">
        <v>3</v>
      </c>
      <c r="GC133" t="s">
        <v>606</v>
      </c>
      <c r="GD133">
        <v>3.10328</v>
      </c>
      <c r="GE133">
        <v>2.72524</v>
      </c>
      <c r="GF133">
        <v>0.0885785</v>
      </c>
      <c r="GG133">
        <v>0.0878844</v>
      </c>
      <c r="GH133">
        <v>0.107722</v>
      </c>
      <c r="GI133">
        <v>0.108313</v>
      </c>
      <c r="GJ133">
        <v>23801.9</v>
      </c>
      <c r="GK133">
        <v>21605.6</v>
      </c>
      <c r="GL133">
        <v>26678.6</v>
      </c>
      <c r="GM133">
        <v>23908.6</v>
      </c>
      <c r="GN133">
        <v>38087.3</v>
      </c>
      <c r="GO133">
        <v>31496.3</v>
      </c>
      <c r="GP133">
        <v>46586.7</v>
      </c>
      <c r="GQ133">
        <v>37805.1</v>
      </c>
      <c r="GR133">
        <v>1.86432</v>
      </c>
      <c r="GS133">
        <v>1.85863</v>
      </c>
      <c r="GT133">
        <v>0.0858754</v>
      </c>
      <c r="GU133">
        <v>0</v>
      </c>
      <c r="GV133">
        <v>28.5922</v>
      </c>
      <c r="GW133">
        <v>999.9</v>
      </c>
      <c r="GX133">
        <v>45.8</v>
      </c>
      <c r="GY133">
        <v>32.5</v>
      </c>
      <c r="GZ133">
        <v>24.9112</v>
      </c>
      <c r="HA133">
        <v>60.9202</v>
      </c>
      <c r="HB133">
        <v>20.1282</v>
      </c>
      <c r="HC133">
        <v>1</v>
      </c>
      <c r="HD133">
        <v>0.125772</v>
      </c>
      <c r="HE133">
        <v>-1.36155</v>
      </c>
      <c r="HF133">
        <v>20.292</v>
      </c>
      <c r="HG133">
        <v>5.22103</v>
      </c>
      <c r="HH133">
        <v>11.98</v>
      </c>
      <c r="HI133">
        <v>4.96545</v>
      </c>
      <c r="HJ133">
        <v>3.276</v>
      </c>
      <c r="HK133">
        <v>9999</v>
      </c>
      <c r="HL133">
        <v>9999</v>
      </c>
      <c r="HM133">
        <v>9999</v>
      </c>
      <c r="HN133">
        <v>28</v>
      </c>
      <c r="HO133">
        <v>1.86431</v>
      </c>
      <c r="HP133">
        <v>1.86049</v>
      </c>
      <c r="HQ133">
        <v>1.85883</v>
      </c>
      <c r="HR133">
        <v>1.86017</v>
      </c>
      <c r="HS133">
        <v>1.8602</v>
      </c>
      <c r="HT133">
        <v>1.85879</v>
      </c>
      <c r="HU133">
        <v>1.85782</v>
      </c>
      <c r="HV133">
        <v>1.85272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-1.566</v>
      </c>
      <c r="IK133">
        <v>0.3312</v>
      </c>
      <c r="IL133">
        <v>-1.253408397979514</v>
      </c>
      <c r="IM133">
        <v>-0.001407418860664216</v>
      </c>
      <c r="IN133">
        <v>1.761737584914558E-06</v>
      </c>
      <c r="IO133">
        <v>-4.339940373715102E-10</v>
      </c>
      <c r="IP133">
        <v>0.01386544786166931</v>
      </c>
      <c r="IQ133">
        <v>0.003157371658100305</v>
      </c>
      <c r="IR133">
        <v>0.0004353711720169284</v>
      </c>
      <c r="IS133">
        <v>-1.853048844677345E-07</v>
      </c>
      <c r="IT133">
        <v>2</v>
      </c>
      <c r="IU133">
        <v>1968</v>
      </c>
      <c r="IV133">
        <v>1</v>
      </c>
      <c r="IW133">
        <v>26</v>
      </c>
      <c r="IX133">
        <v>200336.5</v>
      </c>
      <c r="IY133">
        <v>200336.7</v>
      </c>
      <c r="IZ133">
        <v>1.12915</v>
      </c>
      <c r="JA133">
        <v>2.6416</v>
      </c>
      <c r="JB133">
        <v>1.49658</v>
      </c>
      <c r="JC133">
        <v>2.34619</v>
      </c>
      <c r="JD133">
        <v>1.54907</v>
      </c>
      <c r="JE133">
        <v>2.47803</v>
      </c>
      <c r="JF133">
        <v>39.0188</v>
      </c>
      <c r="JG133">
        <v>24.0087</v>
      </c>
      <c r="JH133">
        <v>18</v>
      </c>
      <c r="JI133">
        <v>479.338</v>
      </c>
      <c r="JJ133">
        <v>489.942</v>
      </c>
      <c r="JK133">
        <v>30.7061</v>
      </c>
      <c r="JL133">
        <v>28.9072</v>
      </c>
      <c r="JM133">
        <v>30.0001</v>
      </c>
      <c r="JN133">
        <v>29.0896</v>
      </c>
      <c r="JO133">
        <v>29.0775</v>
      </c>
      <c r="JP133">
        <v>22.6993</v>
      </c>
      <c r="JQ133">
        <v>3.76856</v>
      </c>
      <c r="JR133">
        <v>100</v>
      </c>
      <c r="JS133">
        <v>30.7093</v>
      </c>
      <c r="JT133">
        <v>420</v>
      </c>
      <c r="JU133">
        <v>23.782</v>
      </c>
      <c r="JV133">
        <v>101.858</v>
      </c>
      <c r="JW133">
        <v>91.1913</v>
      </c>
    </row>
    <row r="134" spans="1:283">
      <c r="A134">
        <v>116</v>
      </c>
      <c r="B134">
        <v>1759009799.5</v>
      </c>
      <c r="C134">
        <v>1581.900000095367</v>
      </c>
      <c r="D134" t="s">
        <v>660</v>
      </c>
      <c r="E134" t="s">
        <v>661</v>
      </c>
      <c r="F134">
        <v>5</v>
      </c>
      <c r="G134" t="s">
        <v>611</v>
      </c>
      <c r="H134">
        <v>1759009796.5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2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6</v>
      </c>
      <c r="CZ134">
        <v>0.5</v>
      </c>
      <c r="DA134" t="s">
        <v>421</v>
      </c>
      <c r="DB134">
        <v>2</v>
      </c>
      <c r="DC134">
        <v>1759009796.5</v>
      </c>
      <c r="DD134">
        <v>423.1722222222222</v>
      </c>
      <c r="DE134">
        <v>420.0448888888889</v>
      </c>
      <c r="DF134">
        <v>24.0523</v>
      </c>
      <c r="DG134">
        <v>23.77118888888889</v>
      </c>
      <c r="DH134">
        <v>424.739</v>
      </c>
      <c r="DI134">
        <v>23.72106666666667</v>
      </c>
      <c r="DJ134">
        <v>500.012</v>
      </c>
      <c r="DK134">
        <v>90.31183333333334</v>
      </c>
      <c r="DL134">
        <v>0.06715664444444443</v>
      </c>
      <c r="DM134">
        <v>30.3371</v>
      </c>
      <c r="DN134">
        <v>29.98802222222222</v>
      </c>
      <c r="DO134">
        <v>999.9000000000001</v>
      </c>
      <c r="DP134">
        <v>0</v>
      </c>
      <c r="DQ134">
        <v>0</v>
      </c>
      <c r="DR134">
        <v>10000.26888888889</v>
      </c>
      <c r="DS134">
        <v>0</v>
      </c>
      <c r="DT134">
        <v>3.764269999999999</v>
      </c>
      <c r="DU134">
        <v>3.127468888888889</v>
      </c>
      <c r="DV134">
        <v>433.6015555555555</v>
      </c>
      <c r="DW134">
        <v>430.2728888888889</v>
      </c>
      <c r="DX134">
        <v>0.2811324444444445</v>
      </c>
      <c r="DY134">
        <v>420.0448888888889</v>
      </c>
      <c r="DZ134">
        <v>23.77118888888889</v>
      </c>
      <c r="EA134">
        <v>2.172208888888889</v>
      </c>
      <c r="EB134">
        <v>2.146821111111111</v>
      </c>
      <c r="EC134">
        <v>18.75881111111111</v>
      </c>
      <c r="ED134">
        <v>18.5709</v>
      </c>
      <c r="EE134">
        <v>0.00500078</v>
      </c>
      <c r="EF134">
        <v>0</v>
      </c>
      <c r="EG134">
        <v>0</v>
      </c>
      <c r="EH134">
        <v>0</v>
      </c>
      <c r="EI134">
        <v>1099.655555555556</v>
      </c>
      <c r="EJ134">
        <v>0.00500078</v>
      </c>
      <c r="EK134">
        <v>-17.27777777777778</v>
      </c>
      <c r="EL134">
        <v>-0.4444444444444444</v>
      </c>
      <c r="EM134">
        <v>35.76366666666667</v>
      </c>
      <c r="EN134">
        <v>40.78444444444445</v>
      </c>
      <c r="EO134">
        <v>37.722</v>
      </c>
      <c r="EP134">
        <v>41.43722222222222</v>
      </c>
      <c r="EQ134">
        <v>37.458</v>
      </c>
      <c r="ER134">
        <v>0</v>
      </c>
      <c r="ES134">
        <v>0</v>
      </c>
      <c r="ET134">
        <v>0</v>
      </c>
      <c r="EU134">
        <v>1759009793.9</v>
      </c>
      <c r="EV134">
        <v>0</v>
      </c>
      <c r="EW134">
        <v>1098.807692307692</v>
      </c>
      <c r="EX134">
        <v>1.688888905110995</v>
      </c>
      <c r="EY134">
        <v>3.770939448881409</v>
      </c>
      <c r="EZ134">
        <v>-14.51153846153846</v>
      </c>
      <c r="FA134">
        <v>15</v>
      </c>
      <c r="FB134">
        <v>0</v>
      </c>
      <c r="FC134" t="s">
        <v>422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3.138703902439025</v>
      </c>
      <c r="FP134">
        <v>-0.2936508710801378</v>
      </c>
      <c r="FQ134">
        <v>0.04470172506509518</v>
      </c>
      <c r="FR134">
        <v>1</v>
      </c>
      <c r="FS134">
        <v>1097.841176470588</v>
      </c>
      <c r="FT134">
        <v>14.7257447642019</v>
      </c>
      <c r="FU134">
        <v>6.748425421884753</v>
      </c>
      <c r="FV134">
        <v>0</v>
      </c>
      <c r="FW134">
        <v>0.2737299024390244</v>
      </c>
      <c r="FX134">
        <v>0.07682638327526098</v>
      </c>
      <c r="FY134">
        <v>0.008274114990047609</v>
      </c>
      <c r="FZ134">
        <v>1</v>
      </c>
      <c r="GA134">
        <v>2</v>
      </c>
      <c r="GB134">
        <v>3</v>
      </c>
      <c r="GC134" t="s">
        <v>423</v>
      </c>
      <c r="GD134">
        <v>3.10303</v>
      </c>
      <c r="GE134">
        <v>2.7254</v>
      </c>
      <c r="GF134">
        <v>0.0885777</v>
      </c>
      <c r="GG134">
        <v>0.0878863</v>
      </c>
      <c r="GH134">
        <v>0.107724</v>
      </c>
      <c r="GI134">
        <v>0.10831</v>
      </c>
      <c r="GJ134">
        <v>23801.8</v>
      </c>
      <c r="GK134">
        <v>21605.6</v>
      </c>
      <c r="GL134">
        <v>26678.5</v>
      </c>
      <c r="GM134">
        <v>23908.6</v>
      </c>
      <c r="GN134">
        <v>38087.1</v>
      </c>
      <c r="GO134">
        <v>31496.2</v>
      </c>
      <c r="GP134">
        <v>46586.5</v>
      </c>
      <c r="GQ134">
        <v>37804.8</v>
      </c>
      <c r="GR134">
        <v>1.86392</v>
      </c>
      <c r="GS134">
        <v>1.85898</v>
      </c>
      <c r="GT134">
        <v>0.08597970000000001</v>
      </c>
      <c r="GU134">
        <v>0</v>
      </c>
      <c r="GV134">
        <v>28.5915</v>
      </c>
      <c r="GW134">
        <v>999.9</v>
      </c>
      <c r="GX134">
        <v>45.8</v>
      </c>
      <c r="GY134">
        <v>32.5</v>
      </c>
      <c r="GZ134">
        <v>24.9095</v>
      </c>
      <c r="HA134">
        <v>61.1702</v>
      </c>
      <c r="HB134">
        <v>20.2003</v>
      </c>
      <c r="HC134">
        <v>1</v>
      </c>
      <c r="HD134">
        <v>0.125706</v>
      </c>
      <c r="HE134">
        <v>-1.35738</v>
      </c>
      <c r="HF134">
        <v>20.2921</v>
      </c>
      <c r="HG134">
        <v>5.21999</v>
      </c>
      <c r="HH134">
        <v>11.98</v>
      </c>
      <c r="HI134">
        <v>4.96555</v>
      </c>
      <c r="HJ134">
        <v>3.276</v>
      </c>
      <c r="HK134">
        <v>9999</v>
      </c>
      <c r="HL134">
        <v>9999</v>
      </c>
      <c r="HM134">
        <v>9999</v>
      </c>
      <c r="HN134">
        <v>28</v>
      </c>
      <c r="HO134">
        <v>1.86431</v>
      </c>
      <c r="HP134">
        <v>1.86049</v>
      </c>
      <c r="HQ134">
        <v>1.85883</v>
      </c>
      <c r="HR134">
        <v>1.86017</v>
      </c>
      <c r="HS134">
        <v>1.8602</v>
      </c>
      <c r="HT134">
        <v>1.8588</v>
      </c>
      <c r="HU134">
        <v>1.85784</v>
      </c>
      <c r="HV134">
        <v>1.85272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-1.566</v>
      </c>
      <c r="IK134">
        <v>0.3313</v>
      </c>
      <c r="IL134">
        <v>-1.253408397979514</v>
      </c>
      <c r="IM134">
        <v>-0.001407418860664216</v>
      </c>
      <c r="IN134">
        <v>1.761737584914558E-06</v>
      </c>
      <c r="IO134">
        <v>-4.339940373715102E-10</v>
      </c>
      <c r="IP134">
        <v>0.01386544786166931</v>
      </c>
      <c r="IQ134">
        <v>0.003157371658100305</v>
      </c>
      <c r="IR134">
        <v>0.0004353711720169284</v>
      </c>
      <c r="IS134">
        <v>-1.853048844677345E-07</v>
      </c>
      <c r="IT134">
        <v>2</v>
      </c>
      <c r="IU134">
        <v>1968</v>
      </c>
      <c r="IV134">
        <v>1</v>
      </c>
      <c r="IW134">
        <v>26</v>
      </c>
      <c r="IX134">
        <v>200336.6</v>
      </c>
      <c r="IY134">
        <v>200336.8</v>
      </c>
      <c r="IZ134">
        <v>1.12915</v>
      </c>
      <c r="JA134">
        <v>2.64648</v>
      </c>
      <c r="JB134">
        <v>1.49658</v>
      </c>
      <c r="JC134">
        <v>2.34741</v>
      </c>
      <c r="JD134">
        <v>1.54907</v>
      </c>
      <c r="JE134">
        <v>2.40479</v>
      </c>
      <c r="JF134">
        <v>39.0188</v>
      </c>
      <c r="JG134">
        <v>24.0087</v>
      </c>
      <c r="JH134">
        <v>18</v>
      </c>
      <c r="JI134">
        <v>479.107</v>
      </c>
      <c r="JJ134">
        <v>490.172</v>
      </c>
      <c r="JK134">
        <v>30.7096</v>
      </c>
      <c r="JL134">
        <v>28.9072</v>
      </c>
      <c r="JM134">
        <v>30</v>
      </c>
      <c r="JN134">
        <v>29.0896</v>
      </c>
      <c r="JO134">
        <v>29.0775</v>
      </c>
      <c r="JP134">
        <v>22.7004</v>
      </c>
      <c r="JQ134">
        <v>3.76856</v>
      </c>
      <c r="JR134">
        <v>100</v>
      </c>
      <c r="JS134">
        <v>30.7176</v>
      </c>
      <c r="JT134">
        <v>420</v>
      </c>
      <c r="JU134">
        <v>23.782</v>
      </c>
      <c r="JV134">
        <v>101.858</v>
      </c>
      <c r="JW134">
        <v>91.1909</v>
      </c>
    </row>
    <row r="135" spans="1:283">
      <c r="A135">
        <v>117</v>
      </c>
      <c r="B135">
        <v>1759009801.5</v>
      </c>
      <c r="C135">
        <v>1583.900000095367</v>
      </c>
      <c r="D135" t="s">
        <v>662</v>
      </c>
      <c r="E135" t="s">
        <v>663</v>
      </c>
      <c r="F135">
        <v>5</v>
      </c>
      <c r="G135" t="s">
        <v>611</v>
      </c>
      <c r="H135">
        <v>1759009798.5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2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6</v>
      </c>
      <c r="CZ135">
        <v>0.5</v>
      </c>
      <c r="DA135" t="s">
        <v>421</v>
      </c>
      <c r="DB135">
        <v>2</v>
      </c>
      <c r="DC135">
        <v>1759009798.5</v>
      </c>
      <c r="DD135">
        <v>423.1782222222222</v>
      </c>
      <c r="DE135">
        <v>420.0421111111111</v>
      </c>
      <c r="DF135">
        <v>24.05316666666667</v>
      </c>
      <c r="DG135">
        <v>23.77114444444445</v>
      </c>
      <c r="DH135">
        <v>424.7448888888889</v>
      </c>
      <c r="DI135">
        <v>23.7219</v>
      </c>
      <c r="DJ135">
        <v>499.9774444444445</v>
      </c>
      <c r="DK135">
        <v>90.31215555555555</v>
      </c>
      <c r="DL135">
        <v>0.0673024111111111</v>
      </c>
      <c r="DM135">
        <v>30.33631111111111</v>
      </c>
      <c r="DN135">
        <v>29.98975555555555</v>
      </c>
      <c r="DO135">
        <v>999.9000000000001</v>
      </c>
      <c r="DP135">
        <v>0</v>
      </c>
      <c r="DQ135">
        <v>0</v>
      </c>
      <c r="DR135">
        <v>9987.635555555556</v>
      </c>
      <c r="DS135">
        <v>0</v>
      </c>
      <c r="DT135">
        <v>3.764269999999999</v>
      </c>
      <c r="DU135">
        <v>3.136215555555555</v>
      </c>
      <c r="DV135">
        <v>433.608</v>
      </c>
      <c r="DW135">
        <v>430.2698888888889</v>
      </c>
      <c r="DX135">
        <v>0.2820492222222222</v>
      </c>
      <c r="DY135">
        <v>420.0421111111111</v>
      </c>
      <c r="DZ135">
        <v>23.77114444444445</v>
      </c>
      <c r="EA135">
        <v>2.172294444444444</v>
      </c>
      <c r="EB135">
        <v>2.146823333333333</v>
      </c>
      <c r="EC135">
        <v>18.75944444444444</v>
      </c>
      <c r="ED135">
        <v>18.57092222222222</v>
      </c>
      <c r="EE135">
        <v>0.00500078</v>
      </c>
      <c r="EF135">
        <v>0</v>
      </c>
      <c r="EG135">
        <v>0</v>
      </c>
      <c r="EH135">
        <v>0</v>
      </c>
      <c r="EI135">
        <v>1097.277777777778</v>
      </c>
      <c r="EJ135">
        <v>0.00500078</v>
      </c>
      <c r="EK135">
        <v>-16.81111111111111</v>
      </c>
      <c r="EL135">
        <v>-0.5444444444444445</v>
      </c>
      <c r="EM135">
        <v>35.78433333333333</v>
      </c>
      <c r="EN135">
        <v>40.8261111111111</v>
      </c>
      <c r="EO135">
        <v>37.72200000000001</v>
      </c>
      <c r="EP135">
        <v>41.472</v>
      </c>
      <c r="EQ135">
        <v>37.48588888888889</v>
      </c>
      <c r="ER135">
        <v>0</v>
      </c>
      <c r="ES135">
        <v>0</v>
      </c>
      <c r="ET135">
        <v>0</v>
      </c>
      <c r="EU135">
        <v>1759009796.3</v>
      </c>
      <c r="EV135">
        <v>0</v>
      </c>
      <c r="EW135">
        <v>1097.176923076923</v>
      </c>
      <c r="EX135">
        <v>-4.670085347770347</v>
      </c>
      <c r="EY135">
        <v>-6.540171705578882</v>
      </c>
      <c r="EZ135">
        <v>-13.51923076923077</v>
      </c>
      <c r="FA135">
        <v>15</v>
      </c>
      <c r="FB135">
        <v>0</v>
      </c>
      <c r="FC135" t="s">
        <v>422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3.131581</v>
      </c>
      <c r="FP135">
        <v>-0.1745705065666028</v>
      </c>
      <c r="FQ135">
        <v>0.03840970859040717</v>
      </c>
      <c r="FR135">
        <v>1</v>
      </c>
      <c r="FS135">
        <v>1097.873529411764</v>
      </c>
      <c r="FT135">
        <v>4.560733327604495</v>
      </c>
      <c r="FU135">
        <v>6.829921574932114</v>
      </c>
      <c r="FV135">
        <v>0</v>
      </c>
      <c r="FW135">
        <v>0.27629845</v>
      </c>
      <c r="FX135">
        <v>0.05796202626641586</v>
      </c>
      <c r="FY135">
        <v>0.006005485392330911</v>
      </c>
      <c r="FZ135">
        <v>1</v>
      </c>
      <c r="GA135">
        <v>2</v>
      </c>
      <c r="GB135">
        <v>3</v>
      </c>
      <c r="GC135" t="s">
        <v>423</v>
      </c>
      <c r="GD135">
        <v>3.10303</v>
      </c>
      <c r="GE135">
        <v>2.72542</v>
      </c>
      <c r="GF135">
        <v>0.0885763</v>
      </c>
      <c r="GG135">
        <v>0.087865</v>
      </c>
      <c r="GH135">
        <v>0.107731</v>
      </c>
      <c r="GI135">
        <v>0.108308</v>
      </c>
      <c r="GJ135">
        <v>23801.8</v>
      </c>
      <c r="GK135">
        <v>21605.9</v>
      </c>
      <c r="GL135">
        <v>26678.6</v>
      </c>
      <c r="GM135">
        <v>23908.5</v>
      </c>
      <c r="GN135">
        <v>38087</v>
      </c>
      <c r="GO135">
        <v>31496.2</v>
      </c>
      <c r="GP135">
        <v>46586.8</v>
      </c>
      <c r="GQ135">
        <v>37804.8</v>
      </c>
      <c r="GR135">
        <v>1.86388</v>
      </c>
      <c r="GS135">
        <v>1.85903</v>
      </c>
      <c r="GT135">
        <v>0.0857376</v>
      </c>
      <c r="GU135">
        <v>0</v>
      </c>
      <c r="GV135">
        <v>28.5903</v>
      </c>
      <c r="GW135">
        <v>999.9</v>
      </c>
      <c r="GX135">
        <v>45.8</v>
      </c>
      <c r="GY135">
        <v>32.5</v>
      </c>
      <c r="GZ135">
        <v>24.9099</v>
      </c>
      <c r="HA135">
        <v>61.0902</v>
      </c>
      <c r="HB135">
        <v>20.3285</v>
      </c>
      <c r="HC135">
        <v>1</v>
      </c>
      <c r="HD135">
        <v>0.125556</v>
      </c>
      <c r="HE135">
        <v>-1.36731</v>
      </c>
      <c r="HF135">
        <v>20.292</v>
      </c>
      <c r="HG135">
        <v>5.21924</v>
      </c>
      <c r="HH135">
        <v>11.98</v>
      </c>
      <c r="HI135">
        <v>4.96555</v>
      </c>
      <c r="HJ135">
        <v>3.276</v>
      </c>
      <c r="HK135">
        <v>9999</v>
      </c>
      <c r="HL135">
        <v>9999</v>
      </c>
      <c r="HM135">
        <v>9999</v>
      </c>
      <c r="HN135">
        <v>28</v>
      </c>
      <c r="HO135">
        <v>1.86431</v>
      </c>
      <c r="HP135">
        <v>1.8605</v>
      </c>
      <c r="HQ135">
        <v>1.85882</v>
      </c>
      <c r="HR135">
        <v>1.86017</v>
      </c>
      <c r="HS135">
        <v>1.8602</v>
      </c>
      <c r="HT135">
        <v>1.85878</v>
      </c>
      <c r="HU135">
        <v>1.85783</v>
      </c>
      <c r="HV135">
        <v>1.85272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-1.567</v>
      </c>
      <c r="IK135">
        <v>0.3313</v>
      </c>
      <c r="IL135">
        <v>-1.253408397979514</v>
      </c>
      <c r="IM135">
        <v>-0.001407418860664216</v>
      </c>
      <c r="IN135">
        <v>1.761737584914558E-06</v>
      </c>
      <c r="IO135">
        <v>-4.339940373715102E-10</v>
      </c>
      <c r="IP135">
        <v>0.01386544786166931</v>
      </c>
      <c r="IQ135">
        <v>0.003157371658100305</v>
      </c>
      <c r="IR135">
        <v>0.0004353711720169284</v>
      </c>
      <c r="IS135">
        <v>-1.853048844677345E-07</v>
      </c>
      <c r="IT135">
        <v>2</v>
      </c>
      <c r="IU135">
        <v>1968</v>
      </c>
      <c r="IV135">
        <v>1</v>
      </c>
      <c r="IW135">
        <v>26</v>
      </c>
      <c r="IX135">
        <v>200336.6</v>
      </c>
      <c r="IY135">
        <v>200336.8</v>
      </c>
      <c r="IZ135">
        <v>1.12915</v>
      </c>
      <c r="JA135">
        <v>2.63672</v>
      </c>
      <c r="JB135">
        <v>1.49658</v>
      </c>
      <c r="JC135">
        <v>2.34741</v>
      </c>
      <c r="JD135">
        <v>1.54907</v>
      </c>
      <c r="JE135">
        <v>2.43896</v>
      </c>
      <c r="JF135">
        <v>39.0188</v>
      </c>
      <c r="JG135">
        <v>24.0087</v>
      </c>
      <c r="JH135">
        <v>18</v>
      </c>
      <c r="JI135">
        <v>479.078</v>
      </c>
      <c r="JJ135">
        <v>490.205</v>
      </c>
      <c r="JK135">
        <v>30.7122</v>
      </c>
      <c r="JL135">
        <v>28.9078</v>
      </c>
      <c r="JM135">
        <v>30.0001</v>
      </c>
      <c r="JN135">
        <v>29.0896</v>
      </c>
      <c r="JO135">
        <v>29.0775</v>
      </c>
      <c r="JP135">
        <v>22.7048</v>
      </c>
      <c r="JQ135">
        <v>3.76856</v>
      </c>
      <c r="JR135">
        <v>100</v>
      </c>
      <c r="JS135">
        <v>30.7176</v>
      </c>
      <c r="JT135">
        <v>420</v>
      </c>
      <c r="JU135">
        <v>23.782</v>
      </c>
      <c r="JV135">
        <v>101.858</v>
      </c>
      <c r="JW135">
        <v>91.1906</v>
      </c>
    </row>
    <row r="136" spans="1:283">
      <c r="A136">
        <v>118</v>
      </c>
      <c r="B136">
        <v>1759009803.5</v>
      </c>
      <c r="C136">
        <v>1585.900000095367</v>
      </c>
      <c r="D136" t="s">
        <v>664</v>
      </c>
      <c r="E136" t="s">
        <v>665</v>
      </c>
      <c r="F136">
        <v>5</v>
      </c>
      <c r="G136" t="s">
        <v>611</v>
      </c>
      <c r="H136">
        <v>1759009800.5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2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6</v>
      </c>
      <c r="CZ136">
        <v>0.5</v>
      </c>
      <c r="DA136" t="s">
        <v>421</v>
      </c>
      <c r="DB136">
        <v>2</v>
      </c>
      <c r="DC136">
        <v>1759009800.5</v>
      </c>
      <c r="DD136">
        <v>423.1743333333333</v>
      </c>
      <c r="DE136">
        <v>420.0012222222222</v>
      </c>
      <c r="DF136">
        <v>24.05396666666667</v>
      </c>
      <c r="DG136">
        <v>23.77062222222222</v>
      </c>
      <c r="DH136">
        <v>424.7408888888889</v>
      </c>
      <c r="DI136">
        <v>23.72266666666667</v>
      </c>
      <c r="DJ136">
        <v>499.9424444444444</v>
      </c>
      <c r="DK136">
        <v>90.31284444444447</v>
      </c>
      <c r="DL136">
        <v>0.06735763333333332</v>
      </c>
      <c r="DM136">
        <v>30.33634444444444</v>
      </c>
      <c r="DN136">
        <v>29.98976666666666</v>
      </c>
      <c r="DO136">
        <v>999.9000000000001</v>
      </c>
      <c r="DP136">
        <v>0</v>
      </c>
      <c r="DQ136">
        <v>0</v>
      </c>
      <c r="DR136">
        <v>9991.313333333334</v>
      </c>
      <c r="DS136">
        <v>0</v>
      </c>
      <c r="DT136">
        <v>3.764269999999999</v>
      </c>
      <c r="DU136">
        <v>3.173064444444444</v>
      </c>
      <c r="DV136">
        <v>433.6041111111111</v>
      </c>
      <c r="DW136">
        <v>430.2280000000001</v>
      </c>
      <c r="DX136">
        <v>0.2833432222222222</v>
      </c>
      <c r="DY136">
        <v>420.0012222222222</v>
      </c>
      <c r="DZ136">
        <v>23.77062222222222</v>
      </c>
      <c r="EA136">
        <v>2.172382222222222</v>
      </c>
      <c r="EB136">
        <v>2.146793333333333</v>
      </c>
      <c r="EC136">
        <v>18.76008888888889</v>
      </c>
      <c r="ED136">
        <v>18.57071111111111</v>
      </c>
      <c r="EE136">
        <v>0.00500078</v>
      </c>
      <c r="EF136">
        <v>0</v>
      </c>
      <c r="EG136">
        <v>0</v>
      </c>
      <c r="EH136">
        <v>0</v>
      </c>
      <c r="EI136">
        <v>1096.1</v>
      </c>
      <c r="EJ136">
        <v>0.00500078</v>
      </c>
      <c r="EK136">
        <v>-15.54444444444444</v>
      </c>
      <c r="EL136">
        <v>-0.8555555555555556</v>
      </c>
      <c r="EM136">
        <v>35.812</v>
      </c>
      <c r="EN136">
        <v>40.854</v>
      </c>
      <c r="EO136">
        <v>37.74288888888888</v>
      </c>
      <c r="EP136">
        <v>41.52066666666667</v>
      </c>
      <c r="EQ136">
        <v>37.44433333333333</v>
      </c>
      <c r="ER136">
        <v>0</v>
      </c>
      <c r="ES136">
        <v>0</v>
      </c>
      <c r="ET136">
        <v>0</v>
      </c>
      <c r="EU136">
        <v>1759009798.1</v>
      </c>
      <c r="EV136">
        <v>0</v>
      </c>
      <c r="EW136">
        <v>1097.792</v>
      </c>
      <c r="EX136">
        <v>-35.31538483764789</v>
      </c>
      <c r="EY136">
        <v>-9.992308392867999</v>
      </c>
      <c r="EZ136">
        <v>-14.788</v>
      </c>
      <c r="FA136">
        <v>15</v>
      </c>
      <c r="FB136">
        <v>0</v>
      </c>
      <c r="FC136" t="s">
        <v>422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3.140107804878049</v>
      </c>
      <c r="FP136">
        <v>0.1128288501742144</v>
      </c>
      <c r="FQ136">
        <v>0.05031085100977499</v>
      </c>
      <c r="FR136">
        <v>1</v>
      </c>
      <c r="FS136">
        <v>1097.447058823529</v>
      </c>
      <c r="FT136">
        <v>-13.48204734593264</v>
      </c>
      <c r="FU136">
        <v>7.070412056139199</v>
      </c>
      <c r="FV136">
        <v>0</v>
      </c>
      <c r="FW136">
        <v>0.2786238780487805</v>
      </c>
      <c r="FX136">
        <v>0.04539919860627207</v>
      </c>
      <c r="FY136">
        <v>0.004669020972193893</v>
      </c>
      <c r="FZ136">
        <v>1</v>
      </c>
      <c r="GA136">
        <v>2</v>
      </c>
      <c r="GB136">
        <v>3</v>
      </c>
      <c r="GC136" t="s">
        <v>423</v>
      </c>
      <c r="GD136">
        <v>3.10336</v>
      </c>
      <c r="GE136">
        <v>2.72541</v>
      </c>
      <c r="GF136">
        <v>0.0885751</v>
      </c>
      <c r="GG136">
        <v>0.087864</v>
      </c>
      <c r="GH136">
        <v>0.107733</v>
      </c>
      <c r="GI136">
        <v>0.108315</v>
      </c>
      <c r="GJ136">
        <v>23802</v>
      </c>
      <c r="GK136">
        <v>21605.9</v>
      </c>
      <c r="GL136">
        <v>26678.7</v>
      </c>
      <c r="GM136">
        <v>23908.4</v>
      </c>
      <c r="GN136">
        <v>38087</v>
      </c>
      <c r="GO136">
        <v>31496</v>
      </c>
      <c r="GP136">
        <v>46586.9</v>
      </c>
      <c r="GQ136">
        <v>37804.8</v>
      </c>
      <c r="GR136">
        <v>1.86455</v>
      </c>
      <c r="GS136">
        <v>1.8586</v>
      </c>
      <c r="GT136">
        <v>0.0857376</v>
      </c>
      <c r="GU136">
        <v>0</v>
      </c>
      <c r="GV136">
        <v>28.5898</v>
      </c>
      <c r="GW136">
        <v>999.9</v>
      </c>
      <c r="GX136">
        <v>45.8</v>
      </c>
      <c r="GY136">
        <v>32.5</v>
      </c>
      <c r="GZ136">
        <v>24.9094</v>
      </c>
      <c r="HA136">
        <v>60.6502</v>
      </c>
      <c r="HB136">
        <v>20.3365</v>
      </c>
      <c r="HC136">
        <v>1</v>
      </c>
      <c r="HD136">
        <v>0.125648</v>
      </c>
      <c r="HE136">
        <v>-1.36964</v>
      </c>
      <c r="HF136">
        <v>20.292</v>
      </c>
      <c r="HG136">
        <v>5.21879</v>
      </c>
      <c r="HH136">
        <v>11.98</v>
      </c>
      <c r="HI136">
        <v>4.96555</v>
      </c>
      <c r="HJ136">
        <v>3.276</v>
      </c>
      <c r="HK136">
        <v>9999</v>
      </c>
      <c r="HL136">
        <v>9999</v>
      </c>
      <c r="HM136">
        <v>9999</v>
      </c>
      <c r="HN136">
        <v>28</v>
      </c>
      <c r="HO136">
        <v>1.86432</v>
      </c>
      <c r="HP136">
        <v>1.86049</v>
      </c>
      <c r="HQ136">
        <v>1.85882</v>
      </c>
      <c r="HR136">
        <v>1.86017</v>
      </c>
      <c r="HS136">
        <v>1.8602</v>
      </c>
      <c r="HT136">
        <v>1.85878</v>
      </c>
      <c r="HU136">
        <v>1.85782</v>
      </c>
      <c r="HV136">
        <v>1.85272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-1.566</v>
      </c>
      <c r="IK136">
        <v>0.3313</v>
      </c>
      <c r="IL136">
        <v>-1.253408397979514</v>
      </c>
      <c r="IM136">
        <v>-0.001407418860664216</v>
      </c>
      <c r="IN136">
        <v>1.761737584914558E-06</v>
      </c>
      <c r="IO136">
        <v>-4.339940373715102E-10</v>
      </c>
      <c r="IP136">
        <v>0.01386544786166931</v>
      </c>
      <c r="IQ136">
        <v>0.003157371658100305</v>
      </c>
      <c r="IR136">
        <v>0.0004353711720169284</v>
      </c>
      <c r="IS136">
        <v>-1.853048844677345E-07</v>
      </c>
      <c r="IT136">
        <v>2</v>
      </c>
      <c r="IU136">
        <v>1968</v>
      </c>
      <c r="IV136">
        <v>1</v>
      </c>
      <c r="IW136">
        <v>26</v>
      </c>
      <c r="IX136">
        <v>200336.6</v>
      </c>
      <c r="IY136">
        <v>200336.8</v>
      </c>
      <c r="IZ136">
        <v>1.12915</v>
      </c>
      <c r="JA136">
        <v>2.63062</v>
      </c>
      <c r="JB136">
        <v>1.49658</v>
      </c>
      <c r="JC136">
        <v>2.34741</v>
      </c>
      <c r="JD136">
        <v>1.54907</v>
      </c>
      <c r="JE136">
        <v>2.49023</v>
      </c>
      <c r="JF136">
        <v>39.0436</v>
      </c>
      <c r="JG136">
        <v>24.0175</v>
      </c>
      <c r="JH136">
        <v>18</v>
      </c>
      <c r="JI136">
        <v>479.469</v>
      </c>
      <c r="JJ136">
        <v>489.926</v>
      </c>
      <c r="JK136">
        <v>30.7157</v>
      </c>
      <c r="JL136">
        <v>28.9086</v>
      </c>
      <c r="JM136">
        <v>30.0002</v>
      </c>
      <c r="JN136">
        <v>29.0896</v>
      </c>
      <c r="JO136">
        <v>29.0775</v>
      </c>
      <c r="JP136">
        <v>22.7024</v>
      </c>
      <c r="JQ136">
        <v>3.76856</v>
      </c>
      <c r="JR136">
        <v>100</v>
      </c>
      <c r="JS136">
        <v>30.7176</v>
      </c>
      <c r="JT136">
        <v>420</v>
      </c>
      <c r="JU136">
        <v>23.782</v>
      </c>
      <c r="JV136">
        <v>101.858</v>
      </c>
      <c r="JW136">
        <v>91.1906</v>
      </c>
    </row>
    <row r="137" spans="1:283">
      <c r="A137">
        <v>119</v>
      </c>
      <c r="B137">
        <v>1759009805.5</v>
      </c>
      <c r="C137">
        <v>1587.900000095367</v>
      </c>
      <c r="D137" t="s">
        <v>666</v>
      </c>
      <c r="E137" t="s">
        <v>667</v>
      </c>
      <c r="F137">
        <v>5</v>
      </c>
      <c r="G137" t="s">
        <v>611</v>
      </c>
      <c r="H137">
        <v>1759009802.5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2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6</v>
      </c>
      <c r="CZ137">
        <v>0.5</v>
      </c>
      <c r="DA137" t="s">
        <v>421</v>
      </c>
      <c r="DB137">
        <v>2</v>
      </c>
      <c r="DC137">
        <v>1759009802.5</v>
      </c>
      <c r="DD137">
        <v>423.155</v>
      </c>
      <c r="DE137">
        <v>419.9678888888889</v>
      </c>
      <c r="DF137">
        <v>24.05471111111111</v>
      </c>
      <c r="DG137">
        <v>23.77046666666667</v>
      </c>
      <c r="DH137">
        <v>424.7216666666666</v>
      </c>
      <c r="DI137">
        <v>23.72336666666667</v>
      </c>
      <c r="DJ137">
        <v>499.9991111111111</v>
      </c>
      <c r="DK137">
        <v>90.31361111111111</v>
      </c>
      <c r="DL137">
        <v>0.06726134444444444</v>
      </c>
      <c r="DM137">
        <v>30.3369</v>
      </c>
      <c r="DN137">
        <v>29.98737777777778</v>
      </c>
      <c r="DO137">
        <v>999.9000000000001</v>
      </c>
      <c r="DP137">
        <v>0</v>
      </c>
      <c r="DQ137">
        <v>0</v>
      </c>
      <c r="DR137">
        <v>10004.43333333333</v>
      </c>
      <c r="DS137">
        <v>0</v>
      </c>
      <c r="DT137">
        <v>3.764269999999999</v>
      </c>
      <c r="DU137">
        <v>3.187167777777777</v>
      </c>
      <c r="DV137">
        <v>433.5848888888889</v>
      </c>
      <c r="DW137">
        <v>430.1937777777778</v>
      </c>
      <c r="DX137">
        <v>0.2842258888888888</v>
      </c>
      <c r="DY137">
        <v>419.9678888888889</v>
      </c>
      <c r="DZ137">
        <v>23.77046666666667</v>
      </c>
      <c r="EA137">
        <v>2.172466666666667</v>
      </c>
      <c r="EB137">
        <v>2.146795555555556</v>
      </c>
      <c r="EC137">
        <v>18.7607</v>
      </c>
      <c r="ED137">
        <v>18.57073333333334</v>
      </c>
      <c r="EE137">
        <v>0.00500078</v>
      </c>
      <c r="EF137">
        <v>0</v>
      </c>
      <c r="EG137">
        <v>0</v>
      </c>
      <c r="EH137">
        <v>0</v>
      </c>
      <c r="EI137">
        <v>1095.011111111111</v>
      </c>
      <c r="EJ137">
        <v>0.00500078</v>
      </c>
      <c r="EK137">
        <v>-15.17777777777778</v>
      </c>
      <c r="EL137">
        <v>-0.7555555555555555</v>
      </c>
      <c r="EM137">
        <v>35.812</v>
      </c>
      <c r="EN137">
        <v>40.88877777777778</v>
      </c>
      <c r="EO137">
        <v>37.74977777777778</v>
      </c>
      <c r="EP137">
        <v>41.54133333333333</v>
      </c>
      <c r="EQ137">
        <v>37.44433333333333</v>
      </c>
      <c r="ER137">
        <v>0</v>
      </c>
      <c r="ES137">
        <v>0</v>
      </c>
      <c r="ET137">
        <v>0</v>
      </c>
      <c r="EU137">
        <v>1759009799.9</v>
      </c>
      <c r="EV137">
        <v>0</v>
      </c>
      <c r="EW137">
        <v>1097.461538461538</v>
      </c>
      <c r="EX137">
        <v>-26.40683763685115</v>
      </c>
      <c r="EY137">
        <v>-11.35384674059729</v>
      </c>
      <c r="EZ137">
        <v>-14.71153846153846</v>
      </c>
      <c r="FA137">
        <v>15</v>
      </c>
      <c r="FB137">
        <v>0</v>
      </c>
      <c r="FC137" t="s">
        <v>422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3.138927</v>
      </c>
      <c r="FP137">
        <v>0.2945482176360172</v>
      </c>
      <c r="FQ137">
        <v>0.05104747418824947</v>
      </c>
      <c r="FR137">
        <v>1</v>
      </c>
      <c r="FS137">
        <v>1097.211764705882</v>
      </c>
      <c r="FT137">
        <v>-11.66997710694614</v>
      </c>
      <c r="FU137">
        <v>6.874452478984275</v>
      </c>
      <c r="FV137">
        <v>0</v>
      </c>
      <c r="FW137">
        <v>0.2798886</v>
      </c>
      <c r="FX137">
        <v>0.03771840900562804</v>
      </c>
      <c r="FY137">
        <v>0.003849758445669026</v>
      </c>
      <c r="FZ137">
        <v>1</v>
      </c>
      <c r="GA137">
        <v>2</v>
      </c>
      <c r="GB137">
        <v>3</v>
      </c>
      <c r="GC137" t="s">
        <v>423</v>
      </c>
      <c r="GD137">
        <v>3.1033</v>
      </c>
      <c r="GE137">
        <v>2.72528</v>
      </c>
      <c r="GF137">
        <v>0.088571</v>
      </c>
      <c r="GG137">
        <v>0.08788650000000001</v>
      </c>
      <c r="GH137">
        <v>0.107731</v>
      </c>
      <c r="GI137">
        <v>0.108314</v>
      </c>
      <c r="GJ137">
        <v>23802.1</v>
      </c>
      <c r="GK137">
        <v>21605.4</v>
      </c>
      <c r="GL137">
        <v>26678.7</v>
      </c>
      <c r="GM137">
        <v>23908.5</v>
      </c>
      <c r="GN137">
        <v>38087.1</v>
      </c>
      <c r="GO137">
        <v>31495.9</v>
      </c>
      <c r="GP137">
        <v>46586.8</v>
      </c>
      <c r="GQ137">
        <v>37804.7</v>
      </c>
      <c r="GR137">
        <v>1.86443</v>
      </c>
      <c r="GS137">
        <v>1.8587</v>
      </c>
      <c r="GT137">
        <v>0.08577849999999999</v>
      </c>
      <c r="GU137">
        <v>0</v>
      </c>
      <c r="GV137">
        <v>28.5898</v>
      </c>
      <c r="GW137">
        <v>999.9</v>
      </c>
      <c r="GX137">
        <v>45.8</v>
      </c>
      <c r="GY137">
        <v>32.5</v>
      </c>
      <c r="GZ137">
        <v>24.9088</v>
      </c>
      <c r="HA137">
        <v>61.1702</v>
      </c>
      <c r="HB137">
        <v>20.2284</v>
      </c>
      <c r="HC137">
        <v>1</v>
      </c>
      <c r="HD137">
        <v>0.12581</v>
      </c>
      <c r="HE137">
        <v>-1.37241</v>
      </c>
      <c r="HF137">
        <v>20.2919</v>
      </c>
      <c r="HG137">
        <v>5.21849</v>
      </c>
      <c r="HH137">
        <v>11.98</v>
      </c>
      <c r="HI137">
        <v>4.9656</v>
      </c>
      <c r="HJ137">
        <v>3.276</v>
      </c>
      <c r="HK137">
        <v>9999</v>
      </c>
      <c r="HL137">
        <v>9999</v>
      </c>
      <c r="HM137">
        <v>9999</v>
      </c>
      <c r="HN137">
        <v>28</v>
      </c>
      <c r="HO137">
        <v>1.86431</v>
      </c>
      <c r="HP137">
        <v>1.86049</v>
      </c>
      <c r="HQ137">
        <v>1.85882</v>
      </c>
      <c r="HR137">
        <v>1.86016</v>
      </c>
      <c r="HS137">
        <v>1.8602</v>
      </c>
      <c r="HT137">
        <v>1.8588</v>
      </c>
      <c r="HU137">
        <v>1.85781</v>
      </c>
      <c r="HV137">
        <v>1.85272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-1.567</v>
      </c>
      <c r="IK137">
        <v>0.3313</v>
      </c>
      <c r="IL137">
        <v>-1.253408397979514</v>
      </c>
      <c r="IM137">
        <v>-0.001407418860664216</v>
      </c>
      <c r="IN137">
        <v>1.761737584914558E-06</v>
      </c>
      <c r="IO137">
        <v>-4.339940373715102E-10</v>
      </c>
      <c r="IP137">
        <v>0.01386544786166931</v>
      </c>
      <c r="IQ137">
        <v>0.003157371658100305</v>
      </c>
      <c r="IR137">
        <v>0.0004353711720169284</v>
      </c>
      <c r="IS137">
        <v>-1.853048844677345E-07</v>
      </c>
      <c r="IT137">
        <v>2</v>
      </c>
      <c r="IU137">
        <v>1968</v>
      </c>
      <c r="IV137">
        <v>1</v>
      </c>
      <c r="IW137">
        <v>26</v>
      </c>
      <c r="IX137">
        <v>200336.7</v>
      </c>
      <c r="IY137">
        <v>200336.9</v>
      </c>
      <c r="IZ137">
        <v>1.12915</v>
      </c>
      <c r="JA137">
        <v>2.6355</v>
      </c>
      <c r="JB137">
        <v>1.49658</v>
      </c>
      <c r="JC137">
        <v>2.34741</v>
      </c>
      <c r="JD137">
        <v>1.54907</v>
      </c>
      <c r="JE137">
        <v>2.50122</v>
      </c>
      <c r="JF137">
        <v>39.0188</v>
      </c>
      <c r="JG137">
        <v>24.0087</v>
      </c>
      <c r="JH137">
        <v>18</v>
      </c>
      <c r="JI137">
        <v>479.396</v>
      </c>
      <c r="JJ137">
        <v>489.991</v>
      </c>
      <c r="JK137">
        <v>30.7188</v>
      </c>
      <c r="JL137">
        <v>28.9092</v>
      </c>
      <c r="JM137">
        <v>30.0001</v>
      </c>
      <c r="JN137">
        <v>29.0896</v>
      </c>
      <c r="JO137">
        <v>29.0775</v>
      </c>
      <c r="JP137">
        <v>22.7009</v>
      </c>
      <c r="JQ137">
        <v>3.76856</v>
      </c>
      <c r="JR137">
        <v>100</v>
      </c>
      <c r="JS137">
        <v>30.7259</v>
      </c>
      <c r="JT137">
        <v>420</v>
      </c>
      <c r="JU137">
        <v>23.782</v>
      </c>
      <c r="JV137">
        <v>101.858</v>
      </c>
      <c r="JW137">
        <v>91.1906</v>
      </c>
    </row>
    <row r="138" spans="1:283">
      <c r="A138">
        <v>120</v>
      </c>
      <c r="B138">
        <v>1759009807.5</v>
      </c>
      <c r="C138">
        <v>1589.900000095367</v>
      </c>
      <c r="D138" t="s">
        <v>668</v>
      </c>
      <c r="E138" t="s">
        <v>669</v>
      </c>
      <c r="F138">
        <v>5</v>
      </c>
      <c r="G138" t="s">
        <v>611</v>
      </c>
      <c r="H138">
        <v>1759009804.5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2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6</v>
      </c>
      <c r="CZ138">
        <v>0.5</v>
      </c>
      <c r="DA138" t="s">
        <v>421</v>
      </c>
      <c r="DB138">
        <v>2</v>
      </c>
      <c r="DC138">
        <v>1759009804.5</v>
      </c>
      <c r="DD138">
        <v>423.1397777777777</v>
      </c>
      <c r="DE138">
        <v>419.9973333333333</v>
      </c>
      <c r="DF138">
        <v>24.05475555555556</v>
      </c>
      <c r="DG138">
        <v>23.77098888888889</v>
      </c>
      <c r="DH138">
        <v>424.7064444444445</v>
      </c>
      <c r="DI138">
        <v>23.72342222222223</v>
      </c>
      <c r="DJ138">
        <v>500.0392222222222</v>
      </c>
      <c r="DK138">
        <v>90.31353333333333</v>
      </c>
      <c r="DL138">
        <v>0.06714731111111111</v>
      </c>
      <c r="DM138">
        <v>30.33747777777778</v>
      </c>
      <c r="DN138">
        <v>29.98637777777778</v>
      </c>
      <c r="DO138">
        <v>999.9000000000001</v>
      </c>
      <c r="DP138">
        <v>0</v>
      </c>
      <c r="DQ138">
        <v>0</v>
      </c>
      <c r="DR138">
        <v>10007.62777777778</v>
      </c>
      <c r="DS138">
        <v>0</v>
      </c>
      <c r="DT138">
        <v>3.764269999999999</v>
      </c>
      <c r="DU138">
        <v>3.142406666666667</v>
      </c>
      <c r="DV138">
        <v>433.5692222222222</v>
      </c>
      <c r="DW138">
        <v>430.2242222222222</v>
      </c>
      <c r="DX138">
        <v>0.283753</v>
      </c>
      <c r="DY138">
        <v>419.9973333333333</v>
      </c>
      <c r="DZ138">
        <v>23.77098888888889</v>
      </c>
      <c r="EA138">
        <v>2.17247</v>
      </c>
      <c r="EB138">
        <v>2.146842222222222</v>
      </c>
      <c r="EC138">
        <v>18.76071111111111</v>
      </c>
      <c r="ED138">
        <v>18.57107777777778</v>
      </c>
      <c r="EE138">
        <v>0.00500078</v>
      </c>
      <c r="EF138">
        <v>0</v>
      </c>
      <c r="EG138">
        <v>0</v>
      </c>
      <c r="EH138">
        <v>0</v>
      </c>
      <c r="EI138">
        <v>1096.066666666667</v>
      </c>
      <c r="EJ138">
        <v>0.00500078</v>
      </c>
      <c r="EK138">
        <v>-16.48888888888889</v>
      </c>
      <c r="EL138">
        <v>-0.8555555555555556</v>
      </c>
      <c r="EM138">
        <v>35.812</v>
      </c>
      <c r="EN138">
        <v>40.90944444444445</v>
      </c>
      <c r="EO138">
        <v>37.77066666666667</v>
      </c>
      <c r="EP138">
        <v>41.56211111111111</v>
      </c>
      <c r="EQ138">
        <v>37.41655555555556</v>
      </c>
      <c r="ER138">
        <v>0</v>
      </c>
      <c r="ES138">
        <v>0</v>
      </c>
      <c r="ET138">
        <v>0</v>
      </c>
      <c r="EU138">
        <v>1759009802.3</v>
      </c>
      <c r="EV138">
        <v>0</v>
      </c>
      <c r="EW138">
        <v>1096.546153846154</v>
      </c>
      <c r="EX138">
        <v>-8.560683781849427</v>
      </c>
      <c r="EY138">
        <v>-8.882051629188995</v>
      </c>
      <c r="EZ138">
        <v>-14.86153846153846</v>
      </c>
      <c r="FA138">
        <v>15</v>
      </c>
      <c r="FB138">
        <v>0</v>
      </c>
      <c r="FC138" t="s">
        <v>422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3.126620243902439</v>
      </c>
      <c r="FP138">
        <v>0.1546028571428616</v>
      </c>
      <c r="FQ138">
        <v>0.05644982073413623</v>
      </c>
      <c r="FR138">
        <v>1</v>
      </c>
      <c r="FS138">
        <v>1097.326470588235</v>
      </c>
      <c r="FT138">
        <v>-8.829640891716648</v>
      </c>
      <c r="FU138">
        <v>7.045495382889088</v>
      </c>
      <c r="FV138">
        <v>0</v>
      </c>
      <c r="FW138">
        <v>0.2809642926829268</v>
      </c>
      <c r="FX138">
        <v>0.0271816724738679</v>
      </c>
      <c r="FY138">
        <v>0.003062660219752391</v>
      </c>
      <c r="FZ138">
        <v>1</v>
      </c>
      <c r="GA138">
        <v>2</v>
      </c>
      <c r="GB138">
        <v>3</v>
      </c>
      <c r="GC138" t="s">
        <v>423</v>
      </c>
      <c r="GD138">
        <v>3.10311</v>
      </c>
      <c r="GE138">
        <v>2.72508</v>
      </c>
      <c r="GF138">
        <v>0.08857429999999999</v>
      </c>
      <c r="GG138">
        <v>0.08789420000000001</v>
      </c>
      <c r="GH138">
        <v>0.107728</v>
      </c>
      <c r="GI138">
        <v>0.108311</v>
      </c>
      <c r="GJ138">
        <v>23802</v>
      </c>
      <c r="GK138">
        <v>21605.2</v>
      </c>
      <c r="GL138">
        <v>26678.7</v>
      </c>
      <c r="GM138">
        <v>23908.4</v>
      </c>
      <c r="GN138">
        <v>38087.1</v>
      </c>
      <c r="GO138">
        <v>31496.1</v>
      </c>
      <c r="GP138">
        <v>46586.8</v>
      </c>
      <c r="GQ138">
        <v>37804.8</v>
      </c>
      <c r="GR138">
        <v>1.8641</v>
      </c>
      <c r="GS138">
        <v>1.85895</v>
      </c>
      <c r="GT138">
        <v>0.0858679</v>
      </c>
      <c r="GU138">
        <v>0</v>
      </c>
      <c r="GV138">
        <v>28.5898</v>
      </c>
      <c r="GW138">
        <v>999.9</v>
      </c>
      <c r="GX138">
        <v>45.8</v>
      </c>
      <c r="GY138">
        <v>32.5</v>
      </c>
      <c r="GZ138">
        <v>24.9133</v>
      </c>
      <c r="HA138">
        <v>60.9702</v>
      </c>
      <c r="HB138">
        <v>20.1162</v>
      </c>
      <c r="HC138">
        <v>1</v>
      </c>
      <c r="HD138">
        <v>0.125744</v>
      </c>
      <c r="HE138">
        <v>-1.38065</v>
      </c>
      <c r="HF138">
        <v>20.2918</v>
      </c>
      <c r="HG138">
        <v>5.21909</v>
      </c>
      <c r="HH138">
        <v>11.98</v>
      </c>
      <c r="HI138">
        <v>4.9656</v>
      </c>
      <c r="HJ138">
        <v>3.276</v>
      </c>
      <c r="HK138">
        <v>9999</v>
      </c>
      <c r="HL138">
        <v>9999</v>
      </c>
      <c r="HM138">
        <v>9999</v>
      </c>
      <c r="HN138">
        <v>28</v>
      </c>
      <c r="HO138">
        <v>1.86432</v>
      </c>
      <c r="HP138">
        <v>1.8605</v>
      </c>
      <c r="HQ138">
        <v>1.85882</v>
      </c>
      <c r="HR138">
        <v>1.86016</v>
      </c>
      <c r="HS138">
        <v>1.8602</v>
      </c>
      <c r="HT138">
        <v>1.85881</v>
      </c>
      <c r="HU138">
        <v>1.8578</v>
      </c>
      <c r="HV138">
        <v>1.85272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-1.566</v>
      </c>
      <c r="IK138">
        <v>0.3313</v>
      </c>
      <c r="IL138">
        <v>-1.253408397979514</v>
      </c>
      <c r="IM138">
        <v>-0.001407418860664216</v>
      </c>
      <c r="IN138">
        <v>1.761737584914558E-06</v>
      </c>
      <c r="IO138">
        <v>-4.339940373715102E-10</v>
      </c>
      <c r="IP138">
        <v>0.01386544786166931</v>
      </c>
      <c r="IQ138">
        <v>0.003157371658100305</v>
      </c>
      <c r="IR138">
        <v>0.0004353711720169284</v>
      </c>
      <c r="IS138">
        <v>-1.853048844677345E-07</v>
      </c>
      <c r="IT138">
        <v>2</v>
      </c>
      <c r="IU138">
        <v>1968</v>
      </c>
      <c r="IV138">
        <v>1</v>
      </c>
      <c r="IW138">
        <v>26</v>
      </c>
      <c r="IX138">
        <v>200336.7</v>
      </c>
      <c r="IY138">
        <v>200336.9</v>
      </c>
      <c r="IZ138">
        <v>1.12915</v>
      </c>
      <c r="JA138">
        <v>2.64526</v>
      </c>
      <c r="JB138">
        <v>1.49658</v>
      </c>
      <c r="JC138">
        <v>2.34741</v>
      </c>
      <c r="JD138">
        <v>1.54907</v>
      </c>
      <c r="JE138">
        <v>2.45117</v>
      </c>
      <c r="JF138">
        <v>39.0188</v>
      </c>
      <c r="JG138">
        <v>24.0087</v>
      </c>
      <c r="JH138">
        <v>18</v>
      </c>
      <c r="JI138">
        <v>479.208</v>
      </c>
      <c r="JJ138">
        <v>490.156</v>
      </c>
      <c r="JK138">
        <v>30.722</v>
      </c>
      <c r="JL138">
        <v>28.9096</v>
      </c>
      <c r="JM138">
        <v>30.0001</v>
      </c>
      <c r="JN138">
        <v>29.0896</v>
      </c>
      <c r="JO138">
        <v>29.0775</v>
      </c>
      <c r="JP138">
        <v>22.6979</v>
      </c>
      <c r="JQ138">
        <v>3.76856</v>
      </c>
      <c r="JR138">
        <v>100</v>
      </c>
      <c r="JS138">
        <v>30.7259</v>
      </c>
      <c r="JT138">
        <v>420</v>
      </c>
      <c r="JU138">
        <v>23.782</v>
      </c>
      <c r="JV138">
        <v>101.858</v>
      </c>
      <c r="JW138">
        <v>91.1906</v>
      </c>
    </row>
    <row r="139" spans="1:283">
      <c r="A139">
        <v>121</v>
      </c>
      <c r="B139">
        <v>1759010245</v>
      </c>
      <c r="C139">
        <v>2027.400000095367</v>
      </c>
      <c r="D139" t="s">
        <v>670</v>
      </c>
      <c r="E139" t="s">
        <v>671</v>
      </c>
      <c r="F139">
        <v>5</v>
      </c>
      <c r="G139" t="s">
        <v>672</v>
      </c>
      <c r="H139">
        <v>1759010242.25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420</v>
      </c>
      <c r="AL139" t="s">
        <v>420</v>
      </c>
      <c r="AM139">
        <v>0</v>
      </c>
      <c r="AN139">
        <v>0</v>
      </c>
      <c r="AO139">
        <f>1-AM139/AN139</f>
        <v>0</v>
      </c>
      <c r="AP139">
        <v>0</v>
      </c>
      <c r="AQ139" t="s">
        <v>420</v>
      </c>
      <c r="AR139" t="s">
        <v>420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420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1.91</v>
      </c>
      <c r="CZ139">
        <v>0.5</v>
      </c>
      <c r="DA139" t="s">
        <v>421</v>
      </c>
      <c r="DB139">
        <v>2</v>
      </c>
      <c r="DC139">
        <v>1759010242.25</v>
      </c>
      <c r="DD139">
        <v>421.9039000000001</v>
      </c>
      <c r="DE139">
        <v>420.0207</v>
      </c>
      <c r="DF139">
        <v>23.47695</v>
      </c>
      <c r="DG139">
        <v>23.20163</v>
      </c>
      <c r="DH139">
        <v>423.4703000000001</v>
      </c>
      <c r="DI139">
        <v>23.15875</v>
      </c>
      <c r="DJ139">
        <v>500.0777</v>
      </c>
      <c r="DK139">
        <v>90.31290000000001</v>
      </c>
      <c r="DL139">
        <v>0.06615763999999999</v>
      </c>
      <c r="DM139">
        <v>29.92736</v>
      </c>
      <c r="DN139">
        <v>30.00164999999999</v>
      </c>
      <c r="DO139">
        <v>999.9</v>
      </c>
      <c r="DP139">
        <v>0</v>
      </c>
      <c r="DQ139">
        <v>0</v>
      </c>
      <c r="DR139">
        <v>10010.24</v>
      </c>
      <c r="DS139">
        <v>0</v>
      </c>
      <c r="DT139">
        <v>3.764269999999999</v>
      </c>
      <c r="DU139">
        <v>1.883142</v>
      </c>
      <c r="DV139">
        <v>432.0468999999999</v>
      </c>
      <c r="DW139">
        <v>429.9973</v>
      </c>
      <c r="DX139">
        <v>0.275304</v>
      </c>
      <c r="DY139">
        <v>420.0207</v>
      </c>
      <c r="DZ139">
        <v>23.20163</v>
      </c>
      <c r="EA139">
        <v>2.120269</v>
      </c>
      <c r="EB139">
        <v>2.095408</v>
      </c>
      <c r="EC139">
        <v>18.37227</v>
      </c>
      <c r="ED139">
        <v>18.18429</v>
      </c>
      <c r="EE139">
        <v>0.005000779999999999</v>
      </c>
      <c r="EF139">
        <v>0</v>
      </c>
      <c r="EG139">
        <v>0</v>
      </c>
      <c r="EH139">
        <v>0</v>
      </c>
      <c r="EI139">
        <v>184.12</v>
      </c>
      <c r="EJ139">
        <v>0.005000779999999999</v>
      </c>
      <c r="EK139">
        <v>-14.31</v>
      </c>
      <c r="EL139">
        <v>-0.43</v>
      </c>
      <c r="EM139">
        <v>35.6621</v>
      </c>
      <c r="EN139">
        <v>40.2934</v>
      </c>
      <c r="EO139">
        <v>37.93089999999999</v>
      </c>
      <c r="EP139">
        <v>40.8061</v>
      </c>
      <c r="EQ139">
        <v>38.22490000000001</v>
      </c>
      <c r="ER139">
        <v>0</v>
      </c>
      <c r="ES139">
        <v>0</v>
      </c>
      <c r="ET139">
        <v>0</v>
      </c>
      <c r="EU139">
        <v>1759010239.7</v>
      </c>
      <c r="EV139">
        <v>0</v>
      </c>
      <c r="EW139">
        <v>183.092</v>
      </c>
      <c r="EX139">
        <v>-7.246153507477274</v>
      </c>
      <c r="EY139">
        <v>5.369230270385703</v>
      </c>
      <c r="EZ139">
        <v>-13.868</v>
      </c>
      <c r="FA139">
        <v>15</v>
      </c>
      <c r="FB139">
        <v>0</v>
      </c>
      <c r="FC139" t="s">
        <v>422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1.899363170731707</v>
      </c>
      <c r="FP139">
        <v>-0.2322288501742156</v>
      </c>
      <c r="FQ139">
        <v>0.06595802428814285</v>
      </c>
      <c r="FR139">
        <v>1</v>
      </c>
      <c r="FS139">
        <v>182.0882352941176</v>
      </c>
      <c r="FT139">
        <v>14.86019883915595</v>
      </c>
      <c r="FU139">
        <v>8.029129492991435</v>
      </c>
      <c r="FV139">
        <v>0</v>
      </c>
      <c r="FW139">
        <v>0.2761354878048781</v>
      </c>
      <c r="FX139">
        <v>-0.005983881533101484</v>
      </c>
      <c r="FY139">
        <v>0.001362983315431251</v>
      </c>
      <c r="FZ139">
        <v>1</v>
      </c>
      <c r="GA139">
        <v>2</v>
      </c>
      <c r="GB139">
        <v>3</v>
      </c>
      <c r="GC139" t="s">
        <v>423</v>
      </c>
      <c r="GD139">
        <v>3.10316</v>
      </c>
      <c r="GE139">
        <v>2.72456</v>
      </c>
      <c r="GF139">
        <v>0.08836339999999999</v>
      </c>
      <c r="GG139">
        <v>0.08785419999999999</v>
      </c>
      <c r="GH139">
        <v>0.105911</v>
      </c>
      <c r="GI139">
        <v>0.106484</v>
      </c>
      <c r="GJ139">
        <v>23804.7</v>
      </c>
      <c r="GK139">
        <v>21605.4</v>
      </c>
      <c r="GL139">
        <v>26675.7</v>
      </c>
      <c r="GM139">
        <v>23907.8</v>
      </c>
      <c r="GN139">
        <v>38161</v>
      </c>
      <c r="GO139">
        <v>31561.8</v>
      </c>
      <c r="GP139">
        <v>46581.1</v>
      </c>
      <c r="GQ139">
        <v>37805.6</v>
      </c>
      <c r="GR139">
        <v>1.8683</v>
      </c>
      <c r="GS139">
        <v>1.85602</v>
      </c>
      <c r="GT139">
        <v>0.09283420000000001</v>
      </c>
      <c r="GU139">
        <v>0</v>
      </c>
      <c r="GV139">
        <v>28.4899</v>
      </c>
      <c r="GW139">
        <v>999.9</v>
      </c>
      <c r="GX139">
        <v>45.4</v>
      </c>
      <c r="GY139">
        <v>32.7</v>
      </c>
      <c r="GZ139">
        <v>24.9724</v>
      </c>
      <c r="HA139">
        <v>60.9702</v>
      </c>
      <c r="HB139">
        <v>20.1002</v>
      </c>
      <c r="HC139">
        <v>1</v>
      </c>
      <c r="HD139">
        <v>0.129045</v>
      </c>
      <c r="HE139">
        <v>-1.19671</v>
      </c>
      <c r="HF139">
        <v>20.2916</v>
      </c>
      <c r="HG139">
        <v>5.22268</v>
      </c>
      <c r="HH139">
        <v>11.98</v>
      </c>
      <c r="HI139">
        <v>4.9656</v>
      </c>
      <c r="HJ139">
        <v>3.276</v>
      </c>
      <c r="HK139">
        <v>9999</v>
      </c>
      <c r="HL139">
        <v>9999</v>
      </c>
      <c r="HM139">
        <v>9999</v>
      </c>
      <c r="HN139">
        <v>28.1</v>
      </c>
      <c r="HO139">
        <v>1.86432</v>
      </c>
      <c r="HP139">
        <v>1.8605</v>
      </c>
      <c r="HQ139">
        <v>1.85883</v>
      </c>
      <c r="HR139">
        <v>1.86016</v>
      </c>
      <c r="HS139">
        <v>1.8602</v>
      </c>
      <c r="HT139">
        <v>1.85879</v>
      </c>
      <c r="HU139">
        <v>1.85782</v>
      </c>
      <c r="HV139">
        <v>1.85272</v>
      </c>
      <c r="HW139">
        <v>0</v>
      </c>
      <c r="HX139">
        <v>0</v>
      </c>
      <c r="HY139">
        <v>0</v>
      </c>
      <c r="HZ139">
        <v>0</v>
      </c>
      <c r="IA139" t="s">
        <v>424</v>
      </c>
      <c r="IB139" t="s">
        <v>425</v>
      </c>
      <c r="IC139" t="s">
        <v>426</v>
      </c>
      <c r="ID139" t="s">
        <v>426</v>
      </c>
      <c r="IE139" t="s">
        <v>426</v>
      </c>
      <c r="IF139" t="s">
        <v>426</v>
      </c>
      <c r="IG139">
        <v>0</v>
      </c>
      <c r="IH139">
        <v>100</v>
      </c>
      <c r="II139">
        <v>100</v>
      </c>
      <c r="IJ139">
        <v>-1.566</v>
      </c>
      <c r="IK139">
        <v>0.3181</v>
      </c>
      <c r="IL139">
        <v>-1.253408397979514</v>
      </c>
      <c r="IM139">
        <v>-0.001407418860664216</v>
      </c>
      <c r="IN139">
        <v>1.761737584914558E-06</v>
      </c>
      <c r="IO139">
        <v>-4.339940373715102E-10</v>
      </c>
      <c r="IP139">
        <v>0.01386544786166931</v>
      </c>
      <c r="IQ139">
        <v>0.003157371658100305</v>
      </c>
      <c r="IR139">
        <v>0.0004353711720169284</v>
      </c>
      <c r="IS139">
        <v>-1.853048844677345E-07</v>
      </c>
      <c r="IT139">
        <v>2</v>
      </c>
      <c r="IU139">
        <v>1968</v>
      </c>
      <c r="IV139">
        <v>1</v>
      </c>
      <c r="IW139">
        <v>26</v>
      </c>
      <c r="IX139">
        <v>200344</v>
      </c>
      <c r="IY139">
        <v>200344.2</v>
      </c>
      <c r="IZ139">
        <v>1.12793</v>
      </c>
      <c r="JA139">
        <v>2.64771</v>
      </c>
      <c r="JB139">
        <v>1.49658</v>
      </c>
      <c r="JC139">
        <v>2.34619</v>
      </c>
      <c r="JD139">
        <v>1.54907</v>
      </c>
      <c r="JE139">
        <v>2.38281</v>
      </c>
      <c r="JF139">
        <v>39.1676</v>
      </c>
      <c r="JG139">
        <v>24.0087</v>
      </c>
      <c r="JH139">
        <v>18</v>
      </c>
      <c r="JI139">
        <v>482.002</v>
      </c>
      <c r="JJ139">
        <v>488.644</v>
      </c>
      <c r="JK139">
        <v>30.2931</v>
      </c>
      <c r="JL139">
        <v>28.9443</v>
      </c>
      <c r="JM139">
        <v>30</v>
      </c>
      <c r="JN139">
        <v>29.1369</v>
      </c>
      <c r="JO139">
        <v>29.1269</v>
      </c>
      <c r="JP139">
        <v>22.6849</v>
      </c>
      <c r="JQ139">
        <v>6.63596</v>
      </c>
      <c r="JR139">
        <v>100</v>
      </c>
      <c r="JS139">
        <v>30.2945</v>
      </c>
      <c r="JT139">
        <v>420</v>
      </c>
      <c r="JU139">
        <v>23.2234</v>
      </c>
      <c r="JV139">
        <v>101.846</v>
      </c>
      <c r="JW139">
        <v>91.1909</v>
      </c>
    </row>
    <row r="140" spans="1:283">
      <c r="A140">
        <v>122</v>
      </c>
      <c r="B140">
        <v>1759010247</v>
      </c>
      <c r="C140">
        <v>2029.400000095367</v>
      </c>
      <c r="D140" t="s">
        <v>673</v>
      </c>
      <c r="E140" t="s">
        <v>674</v>
      </c>
      <c r="F140">
        <v>5</v>
      </c>
      <c r="G140" t="s">
        <v>672</v>
      </c>
      <c r="H140">
        <v>1759010244.166667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420</v>
      </c>
      <c r="AL140" t="s">
        <v>420</v>
      </c>
      <c r="AM140">
        <v>0</v>
      </c>
      <c r="AN140">
        <v>0</v>
      </c>
      <c r="AO140">
        <f>1-AM140/AN140</f>
        <v>0</v>
      </c>
      <c r="AP140">
        <v>0</v>
      </c>
      <c r="AQ140" t="s">
        <v>420</v>
      </c>
      <c r="AR140" t="s">
        <v>420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420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1.91</v>
      </c>
      <c r="CZ140">
        <v>0.5</v>
      </c>
      <c r="DA140" t="s">
        <v>421</v>
      </c>
      <c r="DB140">
        <v>2</v>
      </c>
      <c r="DC140">
        <v>1759010244.166667</v>
      </c>
      <c r="DD140">
        <v>421.9124444444444</v>
      </c>
      <c r="DE140">
        <v>419.9985555555556</v>
      </c>
      <c r="DF140">
        <v>23.4767</v>
      </c>
      <c r="DG140">
        <v>23.20127777777778</v>
      </c>
      <c r="DH140">
        <v>423.4788888888889</v>
      </c>
      <c r="DI140">
        <v>23.1585</v>
      </c>
      <c r="DJ140">
        <v>500.0524444444444</v>
      </c>
      <c r="DK140">
        <v>90.31236666666666</v>
      </c>
      <c r="DL140">
        <v>0.06633779999999999</v>
      </c>
      <c r="DM140">
        <v>29.92792222222223</v>
      </c>
      <c r="DN140">
        <v>30.00158888888889</v>
      </c>
      <c r="DO140">
        <v>999.9000000000001</v>
      </c>
      <c r="DP140">
        <v>0</v>
      </c>
      <c r="DQ140">
        <v>0</v>
      </c>
      <c r="DR140">
        <v>9997.627777777778</v>
      </c>
      <c r="DS140">
        <v>0</v>
      </c>
      <c r="DT140">
        <v>3.764269999999999</v>
      </c>
      <c r="DU140">
        <v>1.913987777777778</v>
      </c>
      <c r="DV140">
        <v>432.0555555555555</v>
      </c>
      <c r="DW140">
        <v>429.9743333333333</v>
      </c>
      <c r="DX140">
        <v>0.2754022222222223</v>
      </c>
      <c r="DY140">
        <v>419.9985555555556</v>
      </c>
      <c r="DZ140">
        <v>23.20127777777778</v>
      </c>
      <c r="EA140">
        <v>2.120233333333333</v>
      </c>
      <c r="EB140">
        <v>2.095363333333333</v>
      </c>
      <c r="EC140">
        <v>18.37201111111111</v>
      </c>
      <c r="ED140">
        <v>18.18397777777778</v>
      </c>
      <c r="EE140">
        <v>0.00500078</v>
      </c>
      <c r="EF140">
        <v>0</v>
      </c>
      <c r="EG140">
        <v>0</v>
      </c>
      <c r="EH140">
        <v>0</v>
      </c>
      <c r="EI140">
        <v>185.6888888888889</v>
      </c>
      <c r="EJ140">
        <v>0.00500078</v>
      </c>
      <c r="EK140">
        <v>-17.34444444444444</v>
      </c>
      <c r="EL140">
        <v>-0.7777777777777778</v>
      </c>
      <c r="EM140">
        <v>35.65933333333333</v>
      </c>
      <c r="EN140">
        <v>40.23566666666667</v>
      </c>
      <c r="EO140">
        <v>37.84688888888888</v>
      </c>
      <c r="EP140">
        <v>40.72911111111111</v>
      </c>
      <c r="EQ140">
        <v>38.21522222222222</v>
      </c>
      <c r="ER140">
        <v>0</v>
      </c>
      <c r="ES140">
        <v>0</v>
      </c>
      <c r="ET140">
        <v>0</v>
      </c>
      <c r="EU140">
        <v>1759010241.5</v>
      </c>
      <c r="EV140">
        <v>0</v>
      </c>
      <c r="EW140">
        <v>183.2038461538462</v>
      </c>
      <c r="EX140">
        <v>14.67692344568576</v>
      </c>
      <c r="EY140">
        <v>-16.19145353922763</v>
      </c>
      <c r="EZ140">
        <v>-14.0923076923077</v>
      </c>
      <c r="FA140">
        <v>15</v>
      </c>
      <c r="FB140">
        <v>0</v>
      </c>
      <c r="FC140" t="s">
        <v>422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1.90716325</v>
      </c>
      <c r="FP140">
        <v>-0.1998514446529134</v>
      </c>
      <c r="FQ140">
        <v>0.06788572561251373</v>
      </c>
      <c r="FR140">
        <v>1</v>
      </c>
      <c r="FS140">
        <v>182.1735294117647</v>
      </c>
      <c r="FT140">
        <v>21.45607360357237</v>
      </c>
      <c r="FU140">
        <v>8.254777897162823</v>
      </c>
      <c r="FV140">
        <v>0</v>
      </c>
      <c r="FW140">
        <v>0.27571955</v>
      </c>
      <c r="FX140">
        <v>0.0006174484052532396</v>
      </c>
      <c r="FY140">
        <v>0.0008339205582667958</v>
      </c>
      <c r="FZ140">
        <v>1</v>
      </c>
      <c r="GA140">
        <v>2</v>
      </c>
      <c r="GB140">
        <v>3</v>
      </c>
      <c r="GC140" t="s">
        <v>423</v>
      </c>
      <c r="GD140">
        <v>3.10296</v>
      </c>
      <c r="GE140">
        <v>2.72477</v>
      </c>
      <c r="GF140">
        <v>0.08835659999999999</v>
      </c>
      <c r="GG140">
        <v>0.0878535</v>
      </c>
      <c r="GH140">
        <v>0.10591</v>
      </c>
      <c r="GI140">
        <v>0.106489</v>
      </c>
      <c r="GJ140">
        <v>23804.7</v>
      </c>
      <c r="GK140">
        <v>21605.3</v>
      </c>
      <c r="GL140">
        <v>26675.5</v>
      </c>
      <c r="GM140">
        <v>23907.7</v>
      </c>
      <c r="GN140">
        <v>38160.9</v>
      </c>
      <c r="GO140">
        <v>31561.7</v>
      </c>
      <c r="GP140">
        <v>46581</v>
      </c>
      <c r="GQ140">
        <v>37805.7</v>
      </c>
      <c r="GR140">
        <v>1.86785</v>
      </c>
      <c r="GS140">
        <v>1.85615</v>
      </c>
      <c r="GT140">
        <v>0.0926405</v>
      </c>
      <c r="GU140">
        <v>0</v>
      </c>
      <c r="GV140">
        <v>28.4893</v>
      </c>
      <c r="GW140">
        <v>999.9</v>
      </c>
      <c r="GX140">
        <v>45.4</v>
      </c>
      <c r="GY140">
        <v>32.7</v>
      </c>
      <c r="GZ140">
        <v>24.9723</v>
      </c>
      <c r="HA140">
        <v>61.2202</v>
      </c>
      <c r="HB140">
        <v>20.2925</v>
      </c>
      <c r="HC140">
        <v>1</v>
      </c>
      <c r="HD140">
        <v>0.128791</v>
      </c>
      <c r="HE140">
        <v>-1.20061</v>
      </c>
      <c r="HF140">
        <v>20.2917</v>
      </c>
      <c r="HG140">
        <v>5.22253</v>
      </c>
      <c r="HH140">
        <v>11.98</v>
      </c>
      <c r="HI140">
        <v>4.96545</v>
      </c>
      <c r="HJ140">
        <v>3.276</v>
      </c>
      <c r="HK140">
        <v>9999</v>
      </c>
      <c r="HL140">
        <v>9999</v>
      </c>
      <c r="HM140">
        <v>9999</v>
      </c>
      <c r="HN140">
        <v>28.1</v>
      </c>
      <c r="HO140">
        <v>1.86432</v>
      </c>
      <c r="HP140">
        <v>1.8605</v>
      </c>
      <c r="HQ140">
        <v>1.85883</v>
      </c>
      <c r="HR140">
        <v>1.86019</v>
      </c>
      <c r="HS140">
        <v>1.8602</v>
      </c>
      <c r="HT140">
        <v>1.85881</v>
      </c>
      <c r="HU140">
        <v>1.85785</v>
      </c>
      <c r="HV140">
        <v>1.85272</v>
      </c>
      <c r="HW140">
        <v>0</v>
      </c>
      <c r="HX140">
        <v>0</v>
      </c>
      <c r="HY140">
        <v>0</v>
      </c>
      <c r="HZ140">
        <v>0</v>
      </c>
      <c r="IA140" t="s">
        <v>424</v>
      </c>
      <c r="IB140" t="s">
        <v>425</v>
      </c>
      <c r="IC140" t="s">
        <v>426</v>
      </c>
      <c r="ID140" t="s">
        <v>426</v>
      </c>
      <c r="IE140" t="s">
        <v>426</v>
      </c>
      <c r="IF140" t="s">
        <v>426</v>
      </c>
      <c r="IG140">
        <v>0</v>
      </c>
      <c r="IH140">
        <v>100</v>
      </c>
      <c r="II140">
        <v>100</v>
      </c>
      <c r="IJ140">
        <v>-1.567</v>
      </c>
      <c r="IK140">
        <v>0.3182</v>
      </c>
      <c r="IL140">
        <v>-1.253408397979514</v>
      </c>
      <c r="IM140">
        <v>-0.001407418860664216</v>
      </c>
      <c r="IN140">
        <v>1.761737584914558E-06</v>
      </c>
      <c r="IO140">
        <v>-4.339940373715102E-10</v>
      </c>
      <c r="IP140">
        <v>0.01386544786166931</v>
      </c>
      <c r="IQ140">
        <v>0.003157371658100305</v>
      </c>
      <c r="IR140">
        <v>0.0004353711720169284</v>
      </c>
      <c r="IS140">
        <v>-1.853048844677345E-07</v>
      </c>
      <c r="IT140">
        <v>2</v>
      </c>
      <c r="IU140">
        <v>1968</v>
      </c>
      <c r="IV140">
        <v>1</v>
      </c>
      <c r="IW140">
        <v>26</v>
      </c>
      <c r="IX140">
        <v>200344</v>
      </c>
      <c r="IY140">
        <v>200344.2</v>
      </c>
      <c r="IZ140">
        <v>1.12793</v>
      </c>
      <c r="JA140">
        <v>2.63672</v>
      </c>
      <c r="JB140">
        <v>1.49658</v>
      </c>
      <c r="JC140">
        <v>2.34741</v>
      </c>
      <c r="JD140">
        <v>1.54907</v>
      </c>
      <c r="JE140">
        <v>2.4292</v>
      </c>
      <c r="JF140">
        <v>39.1676</v>
      </c>
      <c r="JG140">
        <v>24.0087</v>
      </c>
      <c r="JH140">
        <v>18</v>
      </c>
      <c r="JI140">
        <v>481.739</v>
      </c>
      <c r="JJ140">
        <v>488.726</v>
      </c>
      <c r="JK140">
        <v>30.2926</v>
      </c>
      <c r="JL140">
        <v>28.9443</v>
      </c>
      <c r="JM140">
        <v>30</v>
      </c>
      <c r="JN140">
        <v>29.1369</v>
      </c>
      <c r="JO140">
        <v>29.1269</v>
      </c>
      <c r="JP140">
        <v>22.6865</v>
      </c>
      <c r="JQ140">
        <v>6.63596</v>
      </c>
      <c r="JR140">
        <v>100</v>
      </c>
      <c r="JS140">
        <v>30.2945</v>
      </c>
      <c r="JT140">
        <v>420</v>
      </c>
      <c r="JU140">
        <v>23.2234</v>
      </c>
      <c r="JV140">
        <v>101.846</v>
      </c>
      <c r="JW140">
        <v>91.1909</v>
      </c>
    </row>
    <row r="141" spans="1:283">
      <c r="A141">
        <v>123</v>
      </c>
      <c r="B141">
        <v>1759010249</v>
      </c>
      <c r="C141">
        <v>2031.400000095367</v>
      </c>
      <c r="D141" t="s">
        <v>675</v>
      </c>
      <c r="E141" t="s">
        <v>676</v>
      </c>
      <c r="F141">
        <v>5</v>
      </c>
      <c r="G141" t="s">
        <v>672</v>
      </c>
      <c r="H141">
        <v>1759010246.3125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420</v>
      </c>
      <c r="AL141" t="s">
        <v>420</v>
      </c>
      <c r="AM141">
        <v>0</v>
      </c>
      <c r="AN141">
        <v>0</v>
      </c>
      <c r="AO141">
        <f>1-AM141/AN141</f>
        <v>0</v>
      </c>
      <c r="AP141">
        <v>0</v>
      </c>
      <c r="AQ141" t="s">
        <v>420</v>
      </c>
      <c r="AR141" t="s">
        <v>420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420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1.91</v>
      </c>
      <c r="CZ141">
        <v>0.5</v>
      </c>
      <c r="DA141" t="s">
        <v>421</v>
      </c>
      <c r="DB141">
        <v>2</v>
      </c>
      <c r="DC141">
        <v>1759010246.3125</v>
      </c>
      <c r="DD141">
        <v>421.8935</v>
      </c>
      <c r="DE141">
        <v>419.992375</v>
      </c>
      <c r="DF141">
        <v>23.4767875</v>
      </c>
      <c r="DG141">
        <v>23.2015375</v>
      </c>
      <c r="DH141">
        <v>423.459875</v>
      </c>
      <c r="DI141">
        <v>23.1585875</v>
      </c>
      <c r="DJ141">
        <v>499.97775</v>
      </c>
      <c r="DK141">
        <v>90.31202500000001</v>
      </c>
      <c r="DL141">
        <v>0.0666946375</v>
      </c>
      <c r="DM141">
        <v>29.9280125</v>
      </c>
      <c r="DN141">
        <v>30.00005</v>
      </c>
      <c r="DO141">
        <v>999.9</v>
      </c>
      <c r="DP141">
        <v>0</v>
      </c>
      <c r="DQ141">
        <v>0</v>
      </c>
      <c r="DR141">
        <v>9987.025</v>
      </c>
      <c r="DS141">
        <v>0</v>
      </c>
      <c r="DT141">
        <v>3.76749625</v>
      </c>
      <c r="DU141">
        <v>1.901215</v>
      </c>
      <c r="DV141">
        <v>432.03625</v>
      </c>
      <c r="DW141">
        <v>429.96825</v>
      </c>
      <c r="DX141">
        <v>0.275214875</v>
      </c>
      <c r="DY141">
        <v>419.992375</v>
      </c>
      <c r="DZ141">
        <v>23.2015375</v>
      </c>
      <c r="EA141">
        <v>2.12023375</v>
      </c>
      <c r="EB141">
        <v>2.09537875</v>
      </c>
      <c r="EC141">
        <v>18.3720125</v>
      </c>
      <c r="ED141">
        <v>18.1841125</v>
      </c>
      <c r="EE141">
        <v>0.00500078</v>
      </c>
      <c r="EF141">
        <v>0</v>
      </c>
      <c r="EG141">
        <v>0</v>
      </c>
      <c r="EH141">
        <v>0</v>
      </c>
      <c r="EI141">
        <v>183.65</v>
      </c>
      <c r="EJ141">
        <v>0.00500078</v>
      </c>
      <c r="EK141">
        <v>-18.15</v>
      </c>
      <c r="EL141">
        <v>-1.35</v>
      </c>
      <c r="EM141">
        <v>35.656</v>
      </c>
      <c r="EN141">
        <v>40.17937499999999</v>
      </c>
      <c r="EO141">
        <v>37.882375</v>
      </c>
      <c r="EP141">
        <v>40.663875</v>
      </c>
      <c r="EQ141">
        <v>38.210875</v>
      </c>
      <c r="ER141">
        <v>0</v>
      </c>
      <c r="ES141">
        <v>0</v>
      </c>
      <c r="ET141">
        <v>0</v>
      </c>
      <c r="EU141">
        <v>1759010243.9</v>
      </c>
      <c r="EV141">
        <v>0</v>
      </c>
      <c r="EW141">
        <v>183.4538461538461</v>
      </c>
      <c r="EX141">
        <v>2.53675235407239</v>
      </c>
      <c r="EY141">
        <v>-20.82735066097242</v>
      </c>
      <c r="EZ141">
        <v>-14.85384615384616</v>
      </c>
      <c r="FA141">
        <v>15</v>
      </c>
      <c r="FB141">
        <v>0</v>
      </c>
      <c r="FC141" t="s">
        <v>422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1.904029024390244</v>
      </c>
      <c r="FP141">
        <v>-0.2331171428571417</v>
      </c>
      <c r="FQ141">
        <v>0.06846906012331511</v>
      </c>
      <c r="FR141">
        <v>1</v>
      </c>
      <c r="FS141">
        <v>183.1882352941176</v>
      </c>
      <c r="FT141">
        <v>-1.307868361433027</v>
      </c>
      <c r="FU141">
        <v>7.329343310038176</v>
      </c>
      <c r="FV141">
        <v>0</v>
      </c>
      <c r="FW141">
        <v>0.2756742195121951</v>
      </c>
      <c r="FX141">
        <v>-0.0006153031358886931</v>
      </c>
      <c r="FY141">
        <v>0.0008387703692323704</v>
      </c>
      <c r="FZ141">
        <v>1</v>
      </c>
      <c r="GA141">
        <v>2</v>
      </c>
      <c r="GB141">
        <v>3</v>
      </c>
      <c r="GC141" t="s">
        <v>423</v>
      </c>
      <c r="GD141">
        <v>3.10282</v>
      </c>
      <c r="GE141">
        <v>2.72495</v>
      </c>
      <c r="GF141">
        <v>0.08835419999999999</v>
      </c>
      <c r="GG141">
        <v>0.0878678</v>
      </c>
      <c r="GH141">
        <v>0.105911</v>
      </c>
      <c r="GI141">
        <v>0.106489</v>
      </c>
      <c r="GJ141">
        <v>23804.6</v>
      </c>
      <c r="GK141">
        <v>21605</v>
      </c>
      <c r="GL141">
        <v>26675.4</v>
      </c>
      <c r="GM141">
        <v>23907.7</v>
      </c>
      <c r="GN141">
        <v>38160.8</v>
      </c>
      <c r="GO141">
        <v>31561.6</v>
      </c>
      <c r="GP141">
        <v>46580.8</v>
      </c>
      <c r="GQ141">
        <v>37805.6</v>
      </c>
      <c r="GR141">
        <v>1.8678</v>
      </c>
      <c r="GS141">
        <v>1.8562</v>
      </c>
      <c r="GT141">
        <v>0.092566</v>
      </c>
      <c r="GU141">
        <v>0</v>
      </c>
      <c r="GV141">
        <v>28.4881</v>
      </c>
      <c r="GW141">
        <v>999.9</v>
      </c>
      <c r="GX141">
        <v>45.4</v>
      </c>
      <c r="GY141">
        <v>32.7</v>
      </c>
      <c r="GZ141">
        <v>24.9721</v>
      </c>
      <c r="HA141">
        <v>61.2302</v>
      </c>
      <c r="HB141">
        <v>20.3766</v>
      </c>
      <c r="HC141">
        <v>1</v>
      </c>
      <c r="HD141">
        <v>0.128872</v>
      </c>
      <c r="HE141">
        <v>-1.20442</v>
      </c>
      <c r="HF141">
        <v>20.2916</v>
      </c>
      <c r="HG141">
        <v>5.22193</v>
      </c>
      <c r="HH141">
        <v>11.98</v>
      </c>
      <c r="HI141">
        <v>4.9653</v>
      </c>
      <c r="HJ141">
        <v>3.276</v>
      </c>
      <c r="HK141">
        <v>9999</v>
      </c>
      <c r="HL141">
        <v>9999</v>
      </c>
      <c r="HM141">
        <v>9999</v>
      </c>
      <c r="HN141">
        <v>28.1</v>
      </c>
      <c r="HO141">
        <v>1.86432</v>
      </c>
      <c r="HP141">
        <v>1.8605</v>
      </c>
      <c r="HQ141">
        <v>1.85883</v>
      </c>
      <c r="HR141">
        <v>1.8602</v>
      </c>
      <c r="HS141">
        <v>1.86021</v>
      </c>
      <c r="HT141">
        <v>1.85881</v>
      </c>
      <c r="HU141">
        <v>1.85787</v>
      </c>
      <c r="HV141">
        <v>1.85272</v>
      </c>
      <c r="HW141">
        <v>0</v>
      </c>
      <c r="HX141">
        <v>0</v>
      </c>
      <c r="HY141">
        <v>0</v>
      </c>
      <c r="HZ141">
        <v>0</v>
      </c>
      <c r="IA141" t="s">
        <v>424</v>
      </c>
      <c r="IB141" t="s">
        <v>425</v>
      </c>
      <c r="IC141" t="s">
        <v>426</v>
      </c>
      <c r="ID141" t="s">
        <v>426</v>
      </c>
      <c r="IE141" t="s">
        <v>426</v>
      </c>
      <c r="IF141" t="s">
        <v>426</v>
      </c>
      <c r="IG141">
        <v>0</v>
      </c>
      <c r="IH141">
        <v>100</v>
      </c>
      <c r="II141">
        <v>100</v>
      </c>
      <c r="IJ141">
        <v>-1.566</v>
      </c>
      <c r="IK141">
        <v>0.3182</v>
      </c>
      <c r="IL141">
        <v>-1.253408397979514</v>
      </c>
      <c r="IM141">
        <v>-0.001407418860664216</v>
      </c>
      <c r="IN141">
        <v>1.761737584914558E-06</v>
      </c>
      <c r="IO141">
        <v>-4.339940373715102E-10</v>
      </c>
      <c r="IP141">
        <v>0.01386544786166931</v>
      </c>
      <c r="IQ141">
        <v>0.003157371658100305</v>
      </c>
      <c r="IR141">
        <v>0.0004353711720169284</v>
      </c>
      <c r="IS141">
        <v>-1.853048844677345E-07</v>
      </c>
      <c r="IT141">
        <v>2</v>
      </c>
      <c r="IU141">
        <v>1968</v>
      </c>
      <c r="IV141">
        <v>1</v>
      </c>
      <c r="IW141">
        <v>26</v>
      </c>
      <c r="IX141">
        <v>200344.1</v>
      </c>
      <c r="IY141">
        <v>200344.3</v>
      </c>
      <c r="IZ141">
        <v>1.12793</v>
      </c>
      <c r="JA141">
        <v>2.63672</v>
      </c>
      <c r="JB141">
        <v>1.49658</v>
      </c>
      <c r="JC141">
        <v>2.34741</v>
      </c>
      <c r="JD141">
        <v>1.54907</v>
      </c>
      <c r="JE141">
        <v>2.50122</v>
      </c>
      <c r="JF141">
        <v>39.1676</v>
      </c>
      <c r="JG141">
        <v>24.0087</v>
      </c>
      <c r="JH141">
        <v>18</v>
      </c>
      <c r="JI141">
        <v>481.71</v>
      </c>
      <c r="JJ141">
        <v>488.758</v>
      </c>
      <c r="JK141">
        <v>30.2924</v>
      </c>
      <c r="JL141">
        <v>28.9443</v>
      </c>
      <c r="JM141">
        <v>30.0001</v>
      </c>
      <c r="JN141">
        <v>29.1369</v>
      </c>
      <c r="JO141">
        <v>29.1269</v>
      </c>
      <c r="JP141">
        <v>22.6831</v>
      </c>
      <c r="JQ141">
        <v>6.63596</v>
      </c>
      <c r="JR141">
        <v>100</v>
      </c>
      <c r="JS141">
        <v>30.2938</v>
      </c>
      <c r="JT141">
        <v>420</v>
      </c>
      <c r="JU141">
        <v>23.2234</v>
      </c>
      <c r="JV141">
        <v>101.845</v>
      </c>
      <c r="JW141">
        <v>91.1908</v>
      </c>
    </row>
    <row r="142" spans="1:283">
      <c r="A142">
        <v>124</v>
      </c>
      <c r="B142">
        <v>1759010251</v>
      </c>
      <c r="C142">
        <v>2033.400000095367</v>
      </c>
      <c r="D142" t="s">
        <v>677</v>
      </c>
      <c r="E142" t="s">
        <v>678</v>
      </c>
      <c r="F142">
        <v>5</v>
      </c>
      <c r="G142" t="s">
        <v>672</v>
      </c>
      <c r="H142">
        <v>1759010248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420</v>
      </c>
      <c r="AL142" t="s">
        <v>420</v>
      </c>
      <c r="AM142">
        <v>0</v>
      </c>
      <c r="AN142">
        <v>0</v>
      </c>
      <c r="AO142">
        <f>1-AM142/AN142</f>
        <v>0</v>
      </c>
      <c r="AP142">
        <v>0</v>
      </c>
      <c r="AQ142" t="s">
        <v>420</v>
      </c>
      <c r="AR142" t="s">
        <v>420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420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1.91</v>
      </c>
      <c r="CZ142">
        <v>0.5</v>
      </c>
      <c r="DA142" t="s">
        <v>421</v>
      </c>
      <c r="DB142">
        <v>2</v>
      </c>
      <c r="DC142">
        <v>1759010248</v>
      </c>
      <c r="DD142">
        <v>421.8766666666667</v>
      </c>
      <c r="DE142">
        <v>420.0141111111111</v>
      </c>
      <c r="DF142">
        <v>23.47732222222222</v>
      </c>
      <c r="DG142">
        <v>23.2019</v>
      </c>
      <c r="DH142">
        <v>423.443</v>
      </c>
      <c r="DI142">
        <v>23.15912222222222</v>
      </c>
      <c r="DJ142">
        <v>499.9287777777778</v>
      </c>
      <c r="DK142">
        <v>90.31171111111111</v>
      </c>
      <c r="DL142">
        <v>0.06696518888888889</v>
      </c>
      <c r="DM142">
        <v>29.92737777777778</v>
      </c>
      <c r="DN142">
        <v>29.99831111111111</v>
      </c>
      <c r="DO142">
        <v>999.9000000000001</v>
      </c>
      <c r="DP142">
        <v>0</v>
      </c>
      <c r="DQ142">
        <v>0</v>
      </c>
      <c r="DR142">
        <v>9979.027777777777</v>
      </c>
      <c r="DS142">
        <v>0</v>
      </c>
      <c r="DT142">
        <v>3.775065555555555</v>
      </c>
      <c r="DU142">
        <v>1.862593333333333</v>
      </c>
      <c r="DV142">
        <v>432.0192222222222</v>
      </c>
      <c r="DW142">
        <v>429.9907777777778</v>
      </c>
      <c r="DX142">
        <v>0.2753895555555556</v>
      </c>
      <c r="DY142">
        <v>420.0141111111111</v>
      </c>
      <c r="DZ142">
        <v>23.2019</v>
      </c>
      <c r="EA142">
        <v>2.120275555555556</v>
      </c>
      <c r="EB142">
        <v>2.095404444444445</v>
      </c>
      <c r="EC142">
        <v>18.37233333333333</v>
      </c>
      <c r="ED142">
        <v>18.18431111111111</v>
      </c>
      <c r="EE142">
        <v>0.00500078</v>
      </c>
      <c r="EF142">
        <v>0</v>
      </c>
      <c r="EG142">
        <v>0</v>
      </c>
      <c r="EH142">
        <v>0</v>
      </c>
      <c r="EI142">
        <v>185.7666666666667</v>
      </c>
      <c r="EJ142">
        <v>0.00500078</v>
      </c>
      <c r="EK142">
        <v>-19.27777777777778</v>
      </c>
      <c r="EL142">
        <v>-1.466666666666667</v>
      </c>
      <c r="EM142">
        <v>35.64555555555555</v>
      </c>
      <c r="EN142">
        <v>40.13855555555555</v>
      </c>
      <c r="EO142">
        <v>37.88155555555555</v>
      </c>
      <c r="EP142">
        <v>40.61088888888889</v>
      </c>
      <c r="EQ142">
        <v>38.18044444444445</v>
      </c>
      <c r="ER142">
        <v>0</v>
      </c>
      <c r="ES142">
        <v>0</v>
      </c>
      <c r="ET142">
        <v>0</v>
      </c>
      <c r="EU142">
        <v>1759010245.7</v>
      </c>
      <c r="EV142">
        <v>0</v>
      </c>
      <c r="EW142">
        <v>183.844</v>
      </c>
      <c r="EX142">
        <v>10.56153860153246</v>
      </c>
      <c r="EY142">
        <v>-47.5769229516005</v>
      </c>
      <c r="EZ142">
        <v>-15.452</v>
      </c>
      <c r="FA142">
        <v>15</v>
      </c>
      <c r="FB142">
        <v>0</v>
      </c>
      <c r="FC142" t="s">
        <v>422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1.8740615</v>
      </c>
      <c r="FP142">
        <v>-0.04798086303940109</v>
      </c>
      <c r="FQ142">
        <v>0.05128494976842621</v>
      </c>
      <c r="FR142">
        <v>1</v>
      </c>
      <c r="FS142">
        <v>183.7411764705882</v>
      </c>
      <c r="FT142">
        <v>6.096256780599504</v>
      </c>
      <c r="FU142">
        <v>7.404494566976703</v>
      </c>
      <c r="FV142">
        <v>0</v>
      </c>
      <c r="FW142">
        <v>0.275779625</v>
      </c>
      <c r="FX142">
        <v>-0.003838592870545003</v>
      </c>
      <c r="FY142">
        <v>0.0008140961456578725</v>
      </c>
      <c r="FZ142">
        <v>1</v>
      </c>
      <c r="GA142">
        <v>2</v>
      </c>
      <c r="GB142">
        <v>3</v>
      </c>
      <c r="GC142" t="s">
        <v>423</v>
      </c>
      <c r="GD142">
        <v>3.1029</v>
      </c>
      <c r="GE142">
        <v>2.72526</v>
      </c>
      <c r="GF142">
        <v>0.0883569</v>
      </c>
      <c r="GG142">
        <v>0.0878678</v>
      </c>
      <c r="GH142">
        <v>0.105911</v>
      </c>
      <c r="GI142">
        <v>0.106486</v>
      </c>
      <c r="GJ142">
        <v>23804.6</v>
      </c>
      <c r="GK142">
        <v>21605.1</v>
      </c>
      <c r="GL142">
        <v>26675.4</v>
      </c>
      <c r="GM142">
        <v>23907.8</v>
      </c>
      <c r="GN142">
        <v>38160.8</v>
      </c>
      <c r="GO142">
        <v>31561.7</v>
      </c>
      <c r="GP142">
        <v>46580.9</v>
      </c>
      <c r="GQ142">
        <v>37805.6</v>
      </c>
      <c r="GR142">
        <v>1.8681</v>
      </c>
      <c r="GS142">
        <v>1.8562</v>
      </c>
      <c r="GT142">
        <v>0.09259580000000001</v>
      </c>
      <c r="GU142">
        <v>0</v>
      </c>
      <c r="GV142">
        <v>28.4872</v>
      </c>
      <c r="GW142">
        <v>999.9</v>
      </c>
      <c r="GX142">
        <v>45.4</v>
      </c>
      <c r="GY142">
        <v>32.7</v>
      </c>
      <c r="GZ142">
        <v>24.9738</v>
      </c>
      <c r="HA142">
        <v>61.0602</v>
      </c>
      <c r="HB142">
        <v>20.2764</v>
      </c>
      <c r="HC142">
        <v>1</v>
      </c>
      <c r="HD142">
        <v>0.128887</v>
      </c>
      <c r="HE142">
        <v>-1.20645</v>
      </c>
      <c r="HF142">
        <v>20.2914</v>
      </c>
      <c r="HG142">
        <v>5.22223</v>
      </c>
      <c r="HH142">
        <v>11.98</v>
      </c>
      <c r="HI142">
        <v>4.9655</v>
      </c>
      <c r="HJ142">
        <v>3.276</v>
      </c>
      <c r="HK142">
        <v>9999</v>
      </c>
      <c r="HL142">
        <v>9999</v>
      </c>
      <c r="HM142">
        <v>9999</v>
      </c>
      <c r="HN142">
        <v>28.1</v>
      </c>
      <c r="HO142">
        <v>1.86432</v>
      </c>
      <c r="HP142">
        <v>1.8605</v>
      </c>
      <c r="HQ142">
        <v>1.85883</v>
      </c>
      <c r="HR142">
        <v>1.86019</v>
      </c>
      <c r="HS142">
        <v>1.86021</v>
      </c>
      <c r="HT142">
        <v>1.85881</v>
      </c>
      <c r="HU142">
        <v>1.85786</v>
      </c>
      <c r="HV142">
        <v>1.85272</v>
      </c>
      <c r="HW142">
        <v>0</v>
      </c>
      <c r="HX142">
        <v>0</v>
      </c>
      <c r="HY142">
        <v>0</v>
      </c>
      <c r="HZ142">
        <v>0</v>
      </c>
      <c r="IA142" t="s">
        <v>424</v>
      </c>
      <c r="IB142" t="s">
        <v>425</v>
      </c>
      <c r="IC142" t="s">
        <v>426</v>
      </c>
      <c r="ID142" t="s">
        <v>426</v>
      </c>
      <c r="IE142" t="s">
        <v>426</v>
      </c>
      <c r="IF142" t="s">
        <v>426</v>
      </c>
      <c r="IG142">
        <v>0</v>
      </c>
      <c r="IH142">
        <v>100</v>
      </c>
      <c r="II142">
        <v>100</v>
      </c>
      <c r="IJ142">
        <v>-1.566</v>
      </c>
      <c r="IK142">
        <v>0.3182</v>
      </c>
      <c r="IL142">
        <v>-1.253408397979514</v>
      </c>
      <c r="IM142">
        <v>-0.001407418860664216</v>
      </c>
      <c r="IN142">
        <v>1.761737584914558E-06</v>
      </c>
      <c r="IO142">
        <v>-4.339940373715102E-10</v>
      </c>
      <c r="IP142">
        <v>0.01386544786166931</v>
      </c>
      <c r="IQ142">
        <v>0.003157371658100305</v>
      </c>
      <c r="IR142">
        <v>0.0004353711720169284</v>
      </c>
      <c r="IS142">
        <v>-1.853048844677345E-07</v>
      </c>
      <c r="IT142">
        <v>2</v>
      </c>
      <c r="IU142">
        <v>1968</v>
      </c>
      <c r="IV142">
        <v>1</v>
      </c>
      <c r="IW142">
        <v>26</v>
      </c>
      <c r="IX142">
        <v>200344.1</v>
      </c>
      <c r="IY142">
        <v>200344.3</v>
      </c>
      <c r="IZ142">
        <v>1.12793</v>
      </c>
      <c r="JA142">
        <v>2.63794</v>
      </c>
      <c r="JB142">
        <v>1.49658</v>
      </c>
      <c r="JC142">
        <v>2.34741</v>
      </c>
      <c r="JD142">
        <v>1.54907</v>
      </c>
      <c r="JE142">
        <v>2.49023</v>
      </c>
      <c r="JF142">
        <v>39.1676</v>
      </c>
      <c r="JG142">
        <v>24.0087</v>
      </c>
      <c r="JH142">
        <v>18</v>
      </c>
      <c r="JI142">
        <v>481.885</v>
      </c>
      <c r="JJ142">
        <v>488.758</v>
      </c>
      <c r="JK142">
        <v>30.2923</v>
      </c>
      <c r="JL142">
        <v>28.9443</v>
      </c>
      <c r="JM142">
        <v>30.0001</v>
      </c>
      <c r="JN142">
        <v>29.1369</v>
      </c>
      <c r="JO142">
        <v>29.1269</v>
      </c>
      <c r="JP142">
        <v>22.6847</v>
      </c>
      <c r="JQ142">
        <v>6.63596</v>
      </c>
      <c r="JR142">
        <v>100</v>
      </c>
      <c r="JS142">
        <v>30.2938</v>
      </c>
      <c r="JT142">
        <v>420</v>
      </c>
      <c r="JU142">
        <v>23.2234</v>
      </c>
      <c r="JV142">
        <v>101.846</v>
      </c>
      <c r="JW142">
        <v>91.1909</v>
      </c>
    </row>
    <row r="143" spans="1:283">
      <c r="A143">
        <v>125</v>
      </c>
      <c r="B143">
        <v>1759010253</v>
      </c>
      <c r="C143">
        <v>2035.400000095367</v>
      </c>
      <c r="D143" t="s">
        <v>679</v>
      </c>
      <c r="E143" t="s">
        <v>680</v>
      </c>
      <c r="F143">
        <v>5</v>
      </c>
      <c r="G143" t="s">
        <v>672</v>
      </c>
      <c r="H143">
        <v>1759010250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420</v>
      </c>
      <c r="AL143" t="s">
        <v>420</v>
      </c>
      <c r="AM143">
        <v>0</v>
      </c>
      <c r="AN143">
        <v>0</v>
      </c>
      <c r="AO143">
        <f>1-AM143/AN143</f>
        <v>0</v>
      </c>
      <c r="AP143">
        <v>0</v>
      </c>
      <c r="AQ143" t="s">
        <v>420</v>
      </c>
      <c r="AR143" t="s">
        <v>420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420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1.91</v>
      </c>
      <c r="CZ143">
        <v>0.5</v>
      </c>
      <c r="DA143" t="s">
        <v>421</v>
      </c>
      <c r="DB143">
        <v>2</v>
      </c>
      <c r="DC143">
        <v>1759010250</v>
      </c>
      <c r="DD143">
        <v>421.8701111111111</v>
      </c>
      <c r="DE143">
        <v>420.0178888888889</v>
      </c>
      <c r="DF143">
        <v>23.47795555555556</v>
      </c>
      <c r="DG143">
        <v>23.2021</v>
      </c>
      <c r="DH143">
        <v>423.4363333333333</v>
      </c>
      <c r="DI143">
        <v>23.15974444444444</v>
      </c>
      <c r="DJ143">
        <v>499.9084444444444</v>
      </c>
      <c r="DK143">
        <v>90.31150000000001</v>
      </c>
      <c r="DL143">
        <v>0.06714603333333334</v>
      </c>
      <c r="DM143">
        <v>29.92666666666667</v>
      </c>
      <c r="DN143">
        <v>29.99742222222223</v>
      </c>
      <c r="DO143">
        <v>999.9000000000001</v>
      </c>
      <c r="DP143">
        <v>0</v>
      </c>
      <c r="DQ143">
        <v>0</v>
      </c>
      <c r="DR143">
        <v>9980.694444444445</v>
      </c>
      <c r="DS143">
        <v>0</v>
      </c>
      <c r="DT143">
        <v>3.782317777777778</v>
      </c>
      <c r="DU143">
        <v>1.852153333333333</v>
      </c>
      <c r="DV143">
        <v>432.0127777777778</v>
      </c>
      <c r="DW143">
        <v>429.9947777777777</v>
      </c>
      <c r="DX143">
        <v>0.2758341111111111</v>
      </c>
      <c r="DY143">
        <v>420.0178888888889</v>
      </c>
      <c r="DZ143">
        <v>23.2021</v>
      </c>
      <c r="EA143">
        <v>2.12033</v>
      </c>
      <c r="EB143">
        <v>2.095418888888889</v>
      </c>
      <c r="EC143">
        <v>18.37273333333333</v>
      </c>
      <c r="ED143">
        <v>18.1844</v>
      </c>
      <c r="EE143">
        <v>0.00500078</v>
      </c>
      <c r="EF143">
        <v>0</v>
      </c>
      <c r="EG143">
        <v>0</v>
      </c>
      <c r="EH143">
        <v>0</v>
      </c>
      <c r="EI143">
        <v>181.1444444444445</v>
      </c>
      <c r="EJ143">
        <v>0.00500078</v>
      </c>
      <c r="EK143">
        <v>-17.77777777777778</v>
      </c>
      <c r="EL143">
        <v>-0.8</v>
      </c>
      <c r="EM143">
        <v>35.63866666666667</v>
      </c>
      <c r="EN143">
        <v>40.08311111111112</v>
      </c>
      <c r="EO143">
        <v>37.86077777777778</v>
      </c>
      <c r="EP143">
        <v>40.54144444444444</v>
      </c>
      <c r="EQ143">
        <v>38.16644444444444</v>
      </c>
      <c r="ER143">
        <v>0</v>
      </c>
      <c r="ES143">
        <v>0</v>
      </c>
      <c r="ET143">
        <v>0</v>
      </c>
      <c r="EU143">
        <v>1759010247.5</v>
      </c>
      <c r="EV143">
        <v>0</v>
      </c>
      <c r="EW143">
        <v>182.8615384615385</v>
      </c>
      <c r="EX143">
        <v>-1.449572681497938</v>
      </c>
      <c r="EY143">
        <v>-28.21538445286501</v>
      </c>
      <c r="EZ143">
        <v>-14.80384615384616</v>
      </c>
      <c r="FA143">
        <v>15</v>
      </c>
      <c r="FB143">
        <v>0</v>
      </c>
      <c r="FC143" t="s">
        <v>422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1.868513902439024</v>
      </c>
      <c r="FP143">
        <v>0.05557797909407439</v>
      </c>
      <c r="FQ143">
        <v>0.04478798286550996</v>
      </c>
      <c r="FR143">
        <v>1</v>
      </c>
      <c r="FS143">
        <v>183.3823529411765</v>
      </c>
      <c r="FT143">
        <v>1.417876266194372</v>
      </c>
      <c r="FU143">
        <v>7.667328340134684</v>
      </c>
      <c r="FV143">
        <v>0</v>
      </c>
      <c r="FW143">
        <v>0.2758168292682928</v>
      </c>
      <c r="FX143">
        <v>-0.002816111498258255</v>
      </c>
      <c r="FY143">
        <v>0.000818821398746888</v>
      </c>
      <c r="FZ143">
        <v>1</v>
      </c>
      <c r="GA143">
        <v>2</v>
      </c>
      <c r="GB143">
        <v>3</v>
      </c>
      <c r="GC143" t="s">
        <v>423</v>
      </c>
      <c r="GD143">
        <v>3.10308</v>
      </c>
      <c r="GE143">
        <v>2.72531</v>
      </c>
      <c r="GF143">
        <v>0.0883584</v>
      </c>
      <c r="GG143">
        <v>0.0878458</v>
      </c>
      <c r="GH143">
        <v>0.105915</v>
      </c>
      <c r="GI143">
        <v>0.106486</v>
      </c>
      <c r="GJ143">
        <v>23804.6</v>
      </c>
      <c r="GK143">
        <v>21605.6</v>
      </c>
      <c r="GL143">
        <v>26675.4</v>
      </c>
      <c r="GM143">
        <v>23907.8</v>
      </c>
      <c r="GN143">
        <v>38160.9</v>
      </c>
      <c r="GO143">
        <v>31561.7</v>
      </c>
      <c r="GP143">
        <v>46581.2</v>
      </c>
      <c r="GQ143">
        <v>37805.7</v>
      </c>
      <c r="GR143">
        <v>1.86828</v>
      </c>
      <c r="GS143">
        <v>1.8561</v>
      </c>
      <c r="GT143">
        <v>0.0928044</v>
      </c>
      <c r="GU143">
        <v>0</v>
      </c>
      <c r="GV143">
        <v>28.4872</v>
      </c>
      <c r="GW143">
        <v>999.9</v>
      </c>
      <c r="GX143">
        <v>45.4</v>
      </c>
      <c r="GY143">
        <v>32.7</v>
      </c>
      <c r="GZ143">
        <v>24.9708</v>
      </c>
      <c r="HA143">
        <v>60.9802</v>
      </c>
      <c r="HB143">
        <v>20.1402</v>
      </c>
      <c r="HC143">
        <v>1</v>
      </c>
      <c r="HD143">
        <v>0.128887</v>
      </c>
      <c r="HE143">
        <v>-1.20903</v>
      </c>
      <c r="HF143">
        <v>20.2914</v>
      </c>
      <c r="HG143">
        <v>5.22253</v>
      </c>
      <c r="HH143">
        <v>11.98</v>
      </c>
      <c r="HI143">
        <v>4.9655</v>
      </c>
      <c r="HJ143">
        <v>3.276</v>
      </c>
      <c r="HK143">
        <v>9999</v>
      </c>
      <c r="HL143">
        <v>9999</v>
      </c>
      <c r="HM143">
        <v>9999</v>
      </c>
      <c r="HN143">
        <v>28.1</v>
      </c>
      <c r="HO143">
        <v>1.86432</v>
      </c>
      <c r="HP143">
        <v>1.8605</v>
      </c>
      <c r="HQ143">
        <v>1.85883</v>
      </c>
      <c r="HR143">
        <v>1.86019</v>
      </c>
      <c r="HS143">
        <v>1.8602</v>
      </c>
      <c r="HT143">
        <v>1.85881</v>
      </c>
      <c r="HU143">
        <v>1.85786</v>
      </c>
      <c r="HV143">
        <v>1.85272</v>
      </c>
      <c r="HW143">
        <v>0</v>
      </c>
      <c r="HX143">
        <v>0</v>
      </c>
      <c r="HY143">
        <v>0</v>
      </c>
      <c r="HZ143">
        <v>0</v>
      </c>
      <c r="IA143" t="s">
        <v>424</v>
      </c>
      <c r="IB143" t="s">
        <v>425</v>
      </c>
      <c r="IC143" t="s">
        <v>426</v>
      </c>
      <c r="ID143" t="s">
        <v>426</v>
      </c>
      <c r="IE143" t="s">
        <v>426</v>
      </c>
      <c r="IF143" t="s">
        <v>426</v>
      </c>
      <c r="IG143">
        <v>0</v>
      </c>
      <c r="IH143">
        <v>100</v>
      </c>
      <c r="II143">
        <v>100</v>
      </c>
      <c r="IJ143">
        <v>-1.566</v>
      </c>
      <c r="IK143">
        <v>0.3182</v>
      </c>
      <c r="IL143">
        <v>-1.253408397979514</v>
      </c>
      <c r="IM143">
        <v>-0.001407418860664216</v>
      </c>
      <c r="IN143">
        <v>1.761737584914558E-06</v>
      </c>
      <c r="IO143">
        <v>-4.339940373715102E-10</v>
      </c>
      <c r="IP143">
        <v>0.01386544786166931</v>
      </c>
      <c r="IQ143">
        <v>0.003157371658100305</v>
      </c>
      <c r="IR143">
        <v>0.0004353711720169284</v>
      </c>
      <c r="IS143">
        <v>-1.853048844677345E-07</v>
      </c>
      <c r="IT143">
        <v>2</v>
      </c>
      <c r="IU143">
        <v>1968</v>
      </c>
      <c r="IV143">
        <v>1</v>
      </c>
      <c r="IW143">
        <v>26</v>
      </c>
      <c r="IX143">
        <v>200344.1</v>
      </c>
      <c r="IY143">
        <v>200344.3</v>
      </c>
      <c r="IZ143">
        <v>1.12793</v>
      </c>
      <c r="JA143">
        <v>2.64648</v>
      </c>
      <c r="JB143">
        <v>1.49658</v>
      </c>
      <c r="JC143">
        <v>2.34619</v>
      </c>
      <c r="JD143">
        <v>1.54907</v>
      </c>
      <c r="JE143">
        <v>2.44873</v>
      </c>
      <c r="JF143">
        <v>39.1676</v>
      </c>
      <c r="JG143">
        <v>24.0087</v>
      </c>
      <c r="JH143">
        <v>18</v>
      </c>
      <c r="JI143">
        <v>481.987</v>
      </c>
      <c r="JJ143">
        <v>488.693</v>
      </c>
      <c r="JK143">
        <v>30.2922</v>
      </c>
      <c r="JL143">
        <v>28.9443</v>
      </c>
      <c r="JM143">
        <v>30.0001</v>
      </c>
      <c r="JN143">
        <v>29.1369</v>
      </c>
      <c r="JO143">
        <v>29.1269</v>
      </c>
      <c r="JP143">
        <v>22.6864</v>
      </c>
      <c r="JQ143">
        <v>6.63596</v>
      </c>
      <c r="JR143">
        <v>100</v>
      </c>
      <c r="JS143">
        <v>30.3061</v>
      </c>
      <c r="JT143">
        <v>420</v>
      </c>
      <c r="JU143">
        <v>23.2234</v>
      </c>
      <c r="JV143">
        <v>101.846</v>
      </c>
      <c r="JW143">
        <v>91.191</v>
      </c>
    </row>
    <row r="144" spans="1:283">
      <c r="A144">
        <v>126</v>
      </c>
      <c r="B144">
        <v>1759010255</v>
      </c>
      <c r="C144">
        <v>2037.400000095367</v>
      </c>
      <c r="D144" t="s">
        <v>681</v>
      </c>
      <c r="E144" t="s">
        <v>682</v>
      </c>
      <c r="F144">
        <v>5</v>
      </c>
      <c r="G144" t="s">
        <v>672</v>
      </c>
      <c r="H144">
        <v>1759010252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420</v>
      </c>
      <c r="AL144" t="s">
        <v>420</v>
      </c>
      <c r="AM144">
        <v>0</v>
      </c>
      <c r="AN144">
        <v>0</v>
      </c>
      <c r="AO144">
        <f>1-AM144/AN144</f>
        <v>0</v>
      </c>
      <c r="AP144">
        <v>0</v>
      </c>
      <c r="AQ144" t="s">
        <v>420</v>
      </c>
      <c r="AR144" t="s">
        <v>420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420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1.91</v>
      </c>
      <c r="CZ144">
        <v>0.5</v>
      </c>
      <c r="DA144" t="s">
        <v>421</v>
      </c>
      <c r="DB144">
        <v>2</v>
      </c>
      <c r="DC144">
        <v>1759010252</v>
      </c>
      <c r="DD144">
        <v>421.8848888888889</v>
      </c>
      <c r="DE144">
        <v>419.9853333333333</v>
      </c>
      <c r="DF144">
        <v>23.47842222222222</v>
      </c>
      <c r="DG144">
        <v>23.20213333333333</v>
      </c>
      <c r="DH144">
        <v>423.4511111111112</v>
      </c>
      <c r="DI144">
        <v>23.1602</v>
      </c>
      <c r="DJ144">
        <v>499.9351111111112</v>
      </c>
      <c r="DK144">
        <v>90.3116</v>
      </c>
      <c r="DL144">
        <v>0.06711922222222222</v>
      </c>
      <c r="DM144">
        <v>29.92655555555556</v>
      </c>
      <c r="DN144">
        <v>29.99926666666667</v>
      </c>
      <c r="DO144">
        <v>999.9000000000001</v>
      </c>
      <c r="DP144">
        <v>0</v>
      </c>
      <c r="DQ144">
        <v>0</v>
      </c>
      <c r="DR144">
        <v>9999.733333333334</v>
      </c>
      <c r="DS144">
        <v>0</v>
      </c>
      <c r="DT144">
        <v>3.78451</v>
      </c>
      <c r="DU144">
        <v>1.899421111111111</v>
      </c>
      <c r="DV144">
        <v>432.0281111111111</v>
      </c>
      <c r="DW144">
        <v>429.9614444444444</v>
      </c>
      <c r="DX144">
        <v>0.2762810000000001</v>
      </c>
      <c r="DY144">
        <v>419.9853333333333</v>
      </c>
      <c r="DZ144">
        <v>23.20213333333333</v>
      </c>
      <c r="EA144">
        <v>2.120373333333333</v>
      </c>
      <c r="EB144">
        <v>2.095424444444445</v>
      </c>
      <c r="EC144">
        <v>18.37306666666667</v>
      </c>
      <c r="ED144">
        <v>18.18443333333333</v>
      </c>
      <c r="EE144">
        <v>0.00500078</v>
      </c>
      <c r="EF144">
        <v>0</v>
      </c>
      <c r="EG144">
        <v>0</v>
      </c>
      <c r="EH144">
        <v>0</v>
      </c>
      <c r="EI144">
        <v>183.5222222222222</v>
      </c>
      <c r="EJ144">
        <v>0.00500078</v>
      </c>
      <c r="EK144">
        <v>-18.74444444444444</v>
      </c>
      <c r="EL144">
        <v>-0.3888888888888888</v>
      </c>
      <c r="EM144">
        <v>35.61088888888889</v>
      </c>
      <c r="EN144">
        <v>40.02055555555555</v>
      </c>
      <c r="EO144">
        <v>37.77744444444444</v>
      </c>
      <c r="EP144">
        <v>40.486</v>
      </c>
      <c r="EQ144">
        <v>38.15944444444444</v>
      </c>
      <c r="ER144">
        <v>0</v>
      </c>
      <c r="ES144">
        <v>0</v>
      </c>
      <c r="ET144">
        <v>0</v>
      </c>
      <c r="EU144">
        <v>1759010249.9</v>
      </c>
      <c r="EV144">
        <v>0</v>
      </c>
      <c r="EW144">
        <v>184.0884615384616</v>
      </c>
      <c r="EX144">
        <v>16.37948734426451</v>
      </c>
      <c r="EY144">
        <v>-33.63418803840987</v>
      </c>
      <c r="EZ144">
        <v>-16.66153846153846</v>
      </c>
      <c r="FA144">
        <v>15</v>
      </c>
      <c r="FB144">
        <v>0</v>
      </c>
      <c r="FC144" t="s">
        <v>422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1.88565125</v>
      </c>
      <c r="FP144">
        <v>0.1536460412757993</v>
      </c>
      <c r="FQ144">
        <v>0.05209123396443494</v>
      </c>
      <c r="FR144">
        <v>1</v>
      </c>
      <c r="FS144">
        <v>183.7029411764706</v>
      </c>
      <c r="FT144">
        <v>0.7715813481736946</v>
      </c>
      <c r="FU144">
        <v>7.422164156177472</v>
      </c>
      <c r="FV144">
        <v>1</v>
      </c>
      <c r="FW144">
        <v>0.275827875</v>
      </c>
      <c r="FX144">
        <v>-0.0004896247654790754</v>
      </c>
      <c r="FY144">
        <v>0.0008113903865433721</v>
      </c>
      <c r="FZ144">
        <v>1</v>
      </c>
      <c r="GA144">
        <v>3</v>
      </c>
      <c r="GB144">
        <v>3</v>
      </c>
      <c r="GC144" t="s">
        <v>481</v>
      </c>
      <c r="GD144">
        <v>3.10322</v>
      </c>
      <c r="GE144">
        <v>2.72518</v>
      </c>
      <c r="GF144">
        <v>0.0883574</v>
      </c>
      <c r="GG144">
        <v>0.0878507</v>
      </c>
      <c r="GH144">
        <v>0.105917</v>
      </c>
      <c r="GI144">
        <v>0.106486</v>
      </c>
      <c r="GJ144">
        <v>23804.5</v>
      </c>
      <c r="GK144">
        <v>21605.5</v>
      </c>
      <c r="GL144">
        <v>26675.4</v>
      </c>
      <c r="GM144">
        <v>23907.8</v>
      </c>
      <c r="GN144">
        <v>38160.8</v>
      </c>
      <c r="GO144">
        <v>31561.8</v>
      </c>
      <c r="GP144">
        <v>46581.2</v>
      </c>
      <c r="GQ144">
        <v>37805.7</v>
      </c>
      <c r="GR144">
        <v>1.86847</v>
      </c>
      <c r="GS144">
        <v>1.85585</v>
      </c>
      <c r="GT144">
        <v>0.0931174</v>
      </c>
      <c r="GU144">
        <v>0</v>
      </c>
      <c r="GV144">
        <v>28.4872</v>
      </c>
      <c r="GW144">
        <v>999.9</v>
      </c>
      <c r="GX144">
        <v>45.4</v>
      </c>
      <c r="GY144">
        <v>32.7</v>
      </c>
      <c r="GZ144">
        <v>24.9707</v>
      </c>
      <c r="HA144">
        <v>60.9902</v>
      </c>
      <c r="HB144">
        <v>20.1322</v>
      </c>
      <c r="HC144">
        <v>1</v>
      </c>
      <c r="HD144">
        <v>0.128895</v>
      </c>
      <c r="HE144">
        <v>-1.23924</v>
      </c>
      <c r="HF144">
        <v>20.2912</v>
      </c>
      <c r="HG144">
        <v>5.22238</v>
      </c>
      <c r="HH144">
        <v>11.98</v>
      </c>
      <c r="HI144">
        <v>4.9654</v>
      </c>
      <c r="HJ144">
        <v>3.276</v>
      </c>
      <c r="HK144">
        <v>9999</v>
      </c>
      <c r="HL144">
        <v>9999</v>
      </c>
      <c r="HM144">
        <v>9999</v>
      </c>
      <c r="HN144">
        <v>28.1</v>
      </c>
      <c r="HO144">
        <v>1.86432</v>
      </c>
      <c r="HP144">
        <v>1.8605</v>
      </c>
      <c r="HQ144">
        <v>1.85883</v>
      </c>
      <c r="HR144">
        <v>1.8602</v>
      </c>
      <c r="HS144">
        <v>1.8602</v>
      </c>
      <c r="HT144">
        <v>1.85881</v>
      </c>
      <c r="HU144">
        <v>1.85787</v>
      </c>
      <c r="HV144">
        <v>1.85272</v>
      </c>
      <c r="HW144">
        <v>0</v>
      </c>
      <c r="HX144">
        <v>0</v>
      </c>
      <c r="HY144">
        <v>0</v>
      </c>
      <c r="HZ144">
        <v>0</v>
      </c>
      <c r="IA144" t="s">
        <v>424</v>
      </c>
      <c r="IB144" t="s">
        <v>425</v>
      </c>
      <c r="IC144" t="s">
        <v>426</v>
      </c>
      <c r="ID144" t="s">
        <v>426</v>
      </c>
      <c r="IE144" t="s">
        <v>426</v>
      </c>
      <c r="IF144" t="s">
        <v>426</v>
      </c>
      <c r="IG144">
        <v>0</v>
      </c>
      <c r="IH144">
        <v>100</v>
      </c>
      <c r="II144">
        <v>100</v>
      </c>
      <c r="IJ144">
        <v>-1.567</v>
      </c>
      <c r="IK144">
        <v>0.3183</v>
      </c>
      <c r="IL144">
        <v>-1.253408397979514</v>
      </c>
      <c r="IM144">
        <v>-0.001407418860664216</v>
      </c>
      <c r="IN144">
        <v>1.761737584914558E-06</v>
      </c>
      <c r="IO144">
        <v>-4.339940373715102E-10</v>
      </c>
      <c r="IP144">
        <v>0.01386544786166931</v>
      </c>
      <c r="IQ144">
        <v>0.003157371658100305</v>
      </c>
      <c r="IR144">
        <v>0.0004353711720169284</v>
      </c>
      <c r="IS144">
        <v>-1.853048844677345E-07</v>
      </c>
      <c r="IT144">
        <v>2</v>
      </c>
      <c r="IU144">
        <v>1968</v>
      </c>
      <c r="IV144">
        <v>1</v>
      </c>
      <c r="IW144">
        <v>26</v>
      </c>
      <c r="IX144">
        <v>200344.2</v>
      </c>
      <c r="IY144">
        <v>200344.4</v>
      </c>
      <c r="IZ144">
        <v>1.12793</v>
      </c>
      <c r="JA144">
        <v>2.64526</v>
      </c>
      <c r="JB144">
        <v>1.49658</v>
      </c>
      <c r="JC144">
        <v>2.34619</v>
      </c>
      <c r="JD144">
        <v>1.54907</v>
      </c>
      <c r="JE144">
        <v>2.40479</v>
      </c>
      <c r="JF144">
        <v>39.1676</v>
      </c>
      <c r="JG144">
        <v>23.9999</v>
      </c>
      <c r="JH144">
        <v>18</v>
      </c>
      <c r="JI144">
        <v>482.103</v>
      </c>
      <c r="JJ144">
        <v>488.529</v>
      </c>
      <c r="JK144">
        <v>30.2934</v>
      </c>
      <c r="JL144">
        <v>28.9443</v>
      </c>
      <c r="JM144">
        <v>30.0001</v>
      </c>
      <c r="JN144">
        <v>29.1369</v>
      </c>
      <c r="JO144">
        <v>29.1269</v>
      </c>
      <c r="JP144">
        <v>22.6857</v>
      </c>
      <c r="JQ144">
        <v>6.63596</v>
      </c>
      <c r="JR144">
        <v>100</v>
      </c>
      <c r="JS144">
        <v>30.3061</v>
      </c>
      <c r="JT144">
        <v>420</v>
      </c>
      <c r="JU144">
        <v>23.2234</v>
      </c>
      <c r="JV144">
        <v>101.846</v>
      </c>
      <c r="JW144">
        <v>91.191</v>
      </c>
    </row>
    <row r="145" spans="1:283">
      <c r="A145">
        <v>127</v>
      </c>
      <c r="B145">
        <v>1759010257</v>
      </c>
      <c r="C145">
        <v>2039.400000095367</v>
      </c>
      <c r="D145" t="s">
        <v>683</v>
      </c>
      <c r="E145" t="s">
        <v>684</v>
      </c>
      <c r="F145">
        <v>5</v>
      </c>
      <c r="G145" t="s">
        <v>672</v>
      </c>
      <c r="H145">
        <v>1759010254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420</v>
      </c>
      <c r="AL145" t="s">
        <v>420</v>
      </c>
      <c r="AM145">
        <v>0</v>
      </c>
      <c r="AN145">
        <v>0</v>
      </c>
      <c r="AO145">
        <f>1-AM145/AN145</f>
        <v>0</v>
      </c>
      <c r="AP145">
        <v>0</v>
      </c>
      <c r="AQ145" t="s">
        <v>420</v>
      </c>
      <c r="AR145" t="s">
        <v>420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420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1.91</v>
      </c>
      <c r="CZ145">
        <v>0.5</v>
      </c>
      <c r="DA145" t="s">
        <v>421</v>
      </c>
      <c r="DB145">
        <v>2</v>
      </c>
      <c r="DC145">
        <v>1759010254</v>
      </c>
      <c r="DD145">
        <v>421.8918888888889</v>
      </c>
      <c r="DE145">
        <v>419.9639999999999</v>
      </c>
      <c r="DF145">
        <v>23.47842222222222</v>
      </c>
      <c r="DG145">
        <v>23.20173333333333</v>
      </c>
      <c r="DH145">
        <v>423.4582222222222</v>
      </c>
      <c r="DI145">
        <v>23.16018888888889</v>
      </c>
      <c r="DJ145">
        <v>500.0271111111111</v>
      </c>
      <c r="DK145">
        <v>90.31182222222222</v>
      </c>
      <c r="DL145">
        <v>0.0669385111111111</v>
      </c>
      <c r="DM145">
        <v>29.92715555555556</v>
      </c>
      <c r="DN145">
        <v>30.00165555555556</v>
      </c>
      <c r="DO145">
        <v>999.9000000000001</v>
      </c>
      <c r="DP145">
        <v>0</v>
      </c>
      <c r="DQ145">
        <v>0</v>
      </c>
      <c r="DR145">
        <v>10016.67222222222</v>
      </c>
      <c r="DS145">
        <v>0</v>
      </c>
      <c r="DT145">
        <v>3.781642222222222</v>
      </c>
      <c r="DU145">
        <v>1.927812222222222</v>
      </c>
      <c r="DV145">
        <v>432.0352222222222</v>
      </c>
      <c r="DW145">
        <v>429.9394444444445</v>
      </c>
      <c r="DX145">
        <v>0.2766923333333333</v>
      </c>
      <c r="DY145">
        <v>419.9639999999999</v>
      </c>
      <c r="DZ145">
        <v>23.20173333333333</v>
      </c>
      <c r="EA145">
        <v>2.120378888888889</v>
      </c>
      <c r="EB145">
        <v>2.095393333333333</v>
      </c>
      <c r="EC145">
        <v>18.3731</v>
      </c>
      <c r="ED145">
        <v>18.18418888888889</v>
      </c>
      <c r="EE145">
        <v>0.00500078</v>
      </c>
      <c r="EF145">
        <v>0</v>
      </c>
      <c r="EG145">
        <v>0</v>
      </c>
      <c r="EH145">
        <v>0</v>
      </c>
      <c r="EI145">
        <v>181.0444444444444</v>
      </c>
      <c r="EJ145">
        <v>0.00500078</v>
      </c>
      <c r="EK145">
        <v>-16.77777777777778</v>
      </c>
      <c r="EL145">
        <v>-0.04444444444444442</v>
      </c>
      <c r="EM145">
        <v>35.56922222222222</v>
      </c>
      <c r="EN145">
        <v>39.95122222222223</v>
      </c>
      <c r="EO145">
        <v>37.77755555555555</v>
      </c>
      <c r="EP145">
        <v>40.38866666666667</v>
      </c>
      <c r="EQ145">
        <v>38.14555555555555</v>
      </c>
      <c r="ER145">
        <v>0</v>
      </c>
      <c r="ES145">
        <v>0</v>
      </c>
      <c r="ET145">
        <v>0</v>
      </c>
      <c r="EU145">
        <v>1759010251.7</v>
      </c>
      <c r="EV145">
        <v>0</v>
      </c>
      <c r="EW145">
        <v>183.712</v>
      </c>
      <c r="EX145">
        <v>-24.36923063107016</v>
      </c>
      <c r="EY145">
        <v>24.00769237677254</v>
      </c>
      <c r="EZ145">
        <v>-17.272</v>
      </c>
      <c r="FA145">
        <v>15</v>
      </c>
      <c r="FB145">
        <v>0</v>
      </c>
      <c r="FC145" t="s">
        <v>422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1.890454146341463</v>
      </c>
      <c r="FP145">
        <v>0.1319052961672504</v>
      </c>
      <c r="FQ145">
        <v>0.05074115700804594</v>
      </c>
      <c r="FR145">
        <v>1</v>
      </c>
      <c r="FS145">
        <v>183.6</v>
      </c>
      <c r="FT145">
        <v>1.610389660417337</v>
      </c>
      <c r="FU145">
        <v>7.874157284508384</v>
      </c>
      <c r="FV145">
        <v>0</v>
      </c>
      <c r="FW145">
        <v>0.2759005853658537</v>
      </c>
      <c r="FX145">
        <v>0.001940696864112002</v>
      </c>
      <c r="FY145">
        <v>0.0008771474269279561</v>
      </c>
      <c r="FZ145">
        <v>1</v>
      </c>
      <c r="GA145">
        <v>2</v>
      </c>
      <c r="GB145">
        <v>3</v>
      </c>
      <c r="GC145" t="s">
        <v>423</v>
      </c>
      <c r="GD145">
        <v>3.10309</v>
      </c>
      <c r="GE145">
        <v>2.72467</v>
      </c>
      <c r="GF145">
        <v>0.0883602</v>
      </c>
      <c r="GG145">
        <v>0.0878661</v>
      </c>
      <c r="GH145">
        <v>0.105912</v>
      </c>
      <c r="GI145">
        <v>0.106485</v>
      </c>
      <c r="GJ145">
        <v>23804.5</v>
      </c>
      <c r="GK145">
        <v>21605.2</v>
      </c>
      <c r="GL145">
        <v>26675.4</v>
      </c>
      <c r="GM145">
        <v>23907.9</v>
      </c>
      <c r="GN145">
        <v>38160.7</v>
      </c>
      <c r="GO145">
        <v>31561.9</v>
      </c>
      <c r="GP145">
        <v>46580.9</v>
      </c>
      <c r="GQ145">
        <v>37805.8</v>
      </c>
      <c r="GR145">
        <v>1.86832</v>
      </c>
      <c r="GS145">
        <v>1.85585</v>
      </c>
      <c r="GT145">
        <v>0.0930354</v>
      </c>
      <c r="GU145">
        <v>0</v>
      </c>
      <c r="GV145">
        <v>28.4872</v>
      </c>
      <c r="GW145">
        <v>999.9</v>
      </c>
      <c r="GX145">
        <v>45.4</v>
      </c>
      <c r="GY145">
        <v>32.7</v>
      </c>
      <c r="GZ145">
        <v>24.9707</v>
      </c>
      <c r="HA145">
        <v>61.0902</v>
      </c>
      <c r="HB145">
        <v>20.3005</v>
      </c>
      <c r="HC145">
        <v>1</v>
      </c>
      <c r="HD145">
        <v>0.128902</v>
      </c>
      <c r="HE145">
        <v>-1.25882</v>
      </c>
      <c r="HF145">
        <v>20.2902</v>
      </c>
      <c r="HG145">
        <v>5.21849</v>
      </c>
      <c r="HH145">
        <v>11.98</v>
      </c>
      <c r="HI145">
        <v>4.9648</v>
      </c>
      <c r="HJ145">
        <v>3.27533</v>
      </c>
      <c r="HK145">
        <v>9999</v>
      </c>
      <c r="HL145">
        <v>9999</v>
      </c>
      <c r="HM145">
        <v>9999</v>
      </c>
      <c r="HN145">
        <v>28.1</v>
      </c>
      <c r="HO145">
        <v>1.86432</v>
      </c>
      <c r="HP145">
        <v>1.8605</v>
      </c>
      <c r="HQ145">
        <v>1.85883</v>
      </c>
      <c r="HR145">
        <v>1.86018</v>
      </c>
      <c r="HS145">
        <v>1.8602</v>
      </c>
      <c r="HT145">
        <v>1.85881</v>
      </c>
      <c r="HU145">
        <v>1.85785</v>
      </c>
      <c r="HV145">
        <v>1.85272</v>
      </c>
      <c r="HW145">
        <v>0</v>
      </c>
      <c r="HX145">
        <v>0</v>
      </c>
      <c r="HY145">
        <v>0</v>
      </c>
      <c r="HZ145">
        <v>0</v>
      </c>
      <c r="IA145" t="s">
        <v>424</v>
      </c>
      <c r="IB145" t="s">
        <v>425</v>
      </c>
      <c r="IC145" t="s">
        <v>426</v>
      </c>
      <c r="ID145" t="s">
        <v>426</v>
      </c>
      <c r="IE145" t="s">
        <v>426</v>
      </c>
      <c r="IF145" t="s">
        <v>426</v>
      </c>
      <c r="IG145">
        <v>0</v>
      </c>
      <c r="IH145">
        <v>100</v>
      </c>
      <c r="II145">
        <v>100</v>
      </c>
      <c r="IJ145">
        <v>-1.567</v>
      </c>
      <c r="IK145">
        <v>0.3182</v>
      </c>
      <c r="IL145">
        <v>-1.253408397979514</v>
      </c>
      <c r="IM145">
        <v>-0.001407418860664216</v>
      </c>
      <c r="IN145">
        <v>1.761737584914558E-06</v>
      </c>
      <c r="IO145">
        <v>-4.339940373715102E-10</v>
      </c>
      <c r="IP145">
        <v>0.01386544786166931</v>
      </c>
      <c r="IQ145">
        <v>0.003157371658100305</v>
      </c>
      <c r="IR145">
        <v>0.0004353711720169284</v>
      </c>
      <c r="IS145">
        <v>-1.853048844677345E-07</v>
      </c>
      <c r="IT145">
        <v>2</v>
      </c>
      <c r="IU145">
        <v>1968</v>
      </c>
      <c r="IV145">
        <v>1</v>
      </c>
      <c r="IW145">
        <v>26</v>
      </c>
      <c r="IX145">
        <v>200344.2</v>
      </c>
      <c r="IY145">
        <v>200344.4</v>
      </c>
      <c r="IZ145">
        <v>1.12793</v>
      </c>
      <c r="JA145">
        <v>2.6416</v>
      </c>
      <c r="JB145">
        <v>1.49658</v>
      </c>
      <c r="JC145">
        <v>2.34741</v>
      </c>
      <c r="JD145">
        <v>1.54907</v>
      </c>
      <c r="JE145">
        <v>2.4353</v>
      </c>
      <c r="JF145">
        <v>39.1676</v>
      </c>
      <c r="JG145">
        <v>24.0087</v>
      </c>
      <c r="JH145">
        <v>18</v>
      </c>
      <c r="JI145">
        <v>482.016</v>
      </c>
      <c r="JJ145">
        <v>488.529</v>
      </c>
      <c r="JK145">
        <v>30.2982</v>
      </c>
      <c r="JL145">
        <v>28.9432</v>
      </c>
      <c r="JM145">
        <v>30.0001</v>
      </c>
      <c r="JN145">
        <v>29.1369</v>
      </c>
      <c r="JO145">
        <v>29.1269</v>
      </c>
      <c r="JP145">
        <v>22.6851</v>
      </c>
      <c r="JQ145">
        <v>6.63596</v>
      </c>
      <c r="JR145">
        <v>100</v>
      </c>
      <c r="JS145">
        <v>30.3061</v>
      </c>
      <c r="JT145">
        <v>420</v>
      </c>
      <c r="JU145">
        <v>23.2234</v>
      </c>
      <c r="JV145">
        <v>101.846</v>
      </c>
      <c r="JW145">
        <v>91.19119999999999</v>
      </c>
    </row>
    <row r="146" spans="1:283">
      <c r="A146">
        <v>128</v>
      </c>
      <c r="B146">
        <v>1759010259</v>
      </c>
      <c r="C146">
        <v>2041.400000095367</v>
      </c>
      <c r="D146" t="s">
        <v>685</v>
      </c>
      <c r="E146" t="s">
        <v>686</v>
      </c>
      <c r="F146">
        <v>5</v>
      </c>
      <c r="G146" t="s">
        <v>672</v>
      </c>
      <c r="H146">
        <v>1759010256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420</v>
      </c>
      <c r="AL146" t="s">
        <v>420</v>
      </c>
      <c r="AM146">
        <v>0</v>
      </c>
      <c r="AN146">
        <v>0</v>
      </c>
      <c r="AO146">
        <f>1-AM146/AN146</f>
        <v>0</v>
      </c>
      <c r="AP146">
        <v>0</v>
      </c>
      <c r="AQ146" t="s">
        <v>420</v>
      </c>
      <c r="AR146" t="s">
        <v>420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420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1.91</v>
      </c>
      <c r="CZ146">
        <v>0.5</v>
      </c>
      <c r="DA146" t="s">
        <v>421</v>
      </c>
      <c r="DB146">
        <v>2</v>
      </c>
      <c r="DC146">
        <v>1759010256</v>
      </c>
      <c r="DD146">
        <v>421.8896666666667</v>
      </c>
      <c r="DE146">
        <v>419.9807777777778</v>
      </c>
      <c r="DF146">
        <v>23.47795555555556</v>
      </c>
      <c r="DG146">
        <v>23.20091111111111</v>
      </c>
      <c r="DH146">
        <v>423.456</v>
      </c>
      <c r="DI146">
        <v>23.15973333333334</v>
      </c>
      <c r="DJ146">
        <v>500.0699999999999</v>
      </c>
      <c r="DK146">
        <v>90.31227777777777</v>
      </c>
      <c r="DL146">
        <v>0.06674637777777777</v>
      </c>
      <c r="DM146">
        <v>29.92803333333334</v>
      </c>
      <c r="DN146">
        <v>30.00116666666666</v>
      </c>
      <c r="DO146">
        <v>999.9000000000001</v>
      </c>
      <c r="DP146">
        <v>0</v>
      </c>
      <c r="DQ146">
        <v>0</v>
      </c>
      <c r="DR146">
        <v>10013.75555555556</v>
      </c>
      <c r="DS146">
        <v>0</v>
      </c>
      <c r="DT146">
        <v>3.776582222222222</v>
      </c>
      <c r="DU146">
        <v>1.90887</v>
      </c>
      <c r="DV146">
        <v>432.0327777777777</v>
      </c>
      <c r="DW146">
        <v>429.9561111111111</v>
      </c>
      <c r="DX146">
        <v>0.2770682222222222</v>
      </c>
      <c r="DY146">
        <v>419.9807777777778</v>
      </c>
      <c r="DZ146">
        <v>23.20091111111111</v>
      </c>
      <c r="EA146">
        <v>2.120347777777778</v>
      </c>
      <c r="EB146">
        <v>2.095326666666667</v>
      </c>
      <c r="EC146">
        <v>18.37286666666667</v>
      </c>
      <c r="ED146">
        <v>18.18368888888888</v>
      </c>
      <c r="EE146">
        <v>0.00500078</v>
      </c>
      <c r="EF146">
        <v>0</v>
      </c>
      <c r="EG146">
        <v>0</v>
      </c>
      <c r="EH146">
        <v>0</v>
      </c>
      <c r="EI146">
        <v>186.2222222222222</v>
      </c>
      <c r="EJ146">
        <v>0.00500078</v>
      </c>
      <c r="EK146">
        <v>-20.66666666666667</v>
      </c>
      <c r="EL146">
        <v>-0.6111111111111112</v>
      </c>
      <c r="EM146">
        <v>35.56233333333333</v>
      </c>
      <c r="EN146">
        <v>39.90955555555556</v>
      </c>
      <c r="EO146">
        <v>37.77744444444444</v>
      </c>
      <c r="EP146">
        <v>40.33311111111111</v>
      </c>
      <c r="EQ146">
        <v>38.12466666666666</v>
      </c>
      <c r="ER146">
        <v>0</v>
      </c>
      <c r="ES146">
        <v>0</v>
      </c>
      <c r="ET146">
        <v>0</v>
      </c>
      <c r="EU146">
        <v>1759010253.5</v>
      </c>
      <c r="EV146">
        <v>0</v>
      </c>
      <c r="EW146">
        <v>183.5307692307692</v>
      </c>
      <c r="EX146">
        <v>-8.341880234986984</v>
      </c>
      <c r="EY146">
        <v>19.30256416369</v>
      </c>
      <c r="EZ146">
        <v>-17.13076923076923</v>
      </c>
      <c r="FA146">
        <v>15</v>
      </c>
      <c r="FB146">
        <v>0</v>
      </c>
      <c r="FC146" t="s">
        <v>422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1.8882345</v>
      </c>
      <c r="FP146">
        <v>0.04425996247654192</v>
      </c>
      <c r="FQ146">
        <v>0.05222779235952827</v>
      </c>
      <c r="FR146">
        <v>1</v>
      </c>
      <c r="FS146">
        <v>183.0176470588235</v>
      </c>
      <c r="FT146">
        <v>10.68601995263617</v>
      </c>
      <c r="FU146">
        <v>7.922509650959737</v>
      </c>
      <c r="FV146">
        <v>0</v>
      </c>
      <c r="FW146">
        <v>0.276021725</v>
      </c>
      <c r="FX146">
        <v>0.007235020637898059</v>
      </c>
      <c r="FY146">
        <v>0.001016525085462727</v>
      </c>
      <c r="FZ146">
        <v>1</v>
      </c>
      <c r="GA146">
        <v>2</v>
      </c>
      <c r="GB146">
        <v>3</v>
      </c>
      <c r="GC146" t="s">
        <v>423</v>
      </c>
      <c r="GD146">
        <v>3.10284</v>
      </c>
      <c r="GE146">
        <v>2.7247</v>
      </c>
      <c r="GF146">
        <v>0.0883617</v>
      </c>
      <c r="GG146">
        <v>0.08786339999999999</v>
      </c>
      <c r="GH146">
        <v>0.105911</v>
      </c>
      <c r="GI146">
        <v>0.106481</v>
      </c>
      <c r="GJ146">
        <v>23804.4</v>
      </c>
      <c r="GK146">
        <v>21605.2</v>
      </c>
      <c r="GL146">
        <v>26675.3</v>
      </c>
      <c r="GM146">
        <v>23907.8</v>
      </c>
      <c r="GN146">
        <v>38160.6</v>
      </c>
      <c r="GO146">
        <v>31561.9</v>
      </c>
      <c r="GP146">
        <v>46580.7</v>
      </c>
      <c r="GQ146">
        <v>37805.6</v>
      </c>
      <c r="GR146">
        <v>1.86795</v>
      </c>
      <c r="GS146">
        <v>1.85625</v>
      </c>
      <c r="GT146">
        <v>0.0923499</v>
      </c>
      <c r="GU146">
        <v>0</v>
      </c>
      <c r="GV146">
        <v>28.4882</v>
      </c>
      <c r="GW146">
        <v>999.9</v>
      </c>
      <c r="GX146">
        <v>45.4</v>
      </c>
      <c r="GY146">
        <v>32.7</v>
      </c>
      <c r="GZ146">
        <v>24.9724</v>
      </c>
      <c r="HA146">
        <v>60.7102</v>
      </c>
      <c r="HB146">
        <v>20.4167</v>
      </c>
      <c r="HC146">
        <v>1</v>
      </c>
      <c r="HD146">
        <v>0.128895</v>
      </c>
      <c r="HE146">
        <v>-1.24255</v>
      </c>
      <c r="HF146">
        <v>20.2903</v>
      </c>
      <c r="HG146">
        <v>5.21819</v>
      </c>
      <c r="HH146">
        <v>11.98</v>
      </c>
      <c r="HI146">
        <v>4.96475</v>
      </c>
      <c r="HJ146">
        <v>3.27533</v>
      </c>
      <c r="HK146">
        <v>9999</v>
      </c>
      <c r="HL146">
        <v>9999</v>
      </c>
      <c r="HM146">
        <v>9999</v>
      </c>
      <c r="HN146">
        <v>28.1</v>
      </c>
      <c r="HO146">
        <v>1.86431</v>
      </c>
      <c r="HP146">
        <v>1.8605</v>
      </c>
      <c r="HQ146">
        <v>1.85883</v>
      </c>
      <c r="HR146">
        <v>1.86018</v>
      </c>
      <c r="HS146">
        <v>1.8602</v>
      </c>
      <c r="HT146">
        <v>1.85881</v>
      </c>
      <c r="HU146">
        <v>1.85783</v>
      </c>
      <c r="HV146">
        <v>1.85272</v>
      </c>
      <c r="HW146">
        <v>0</v>
      </c>
      <c r="HX146">
        <v>0</v>
      </c>
      <c r="HY146">
        <v>0</v>
      </c>
      <c r="HZ146">
        <v>0</v>
      </c>
      <c r="IA146" t="s">
        <v>424</v>
      </c>
      <c r="IB146" t="s">
        <v>425</v>
      </c>
      <c r="IC146" t="s">
        <v>426</v>
      </c>
      <c r="ID146" t="s">
        <v>426</v>
      </c>
      <c r="IE146" t="s">
        <v>426</v>
      </c>
      <c r="IF146" t="s">
        <v>426</v>
      </c>
      <c r="IG146">
        <v>0</v>
      </c>
      <c r="IH146">
        <v>100</v>
      </c>
      <c r="II146">
        <v>100</v>
      </c>
      <c r="IJ146">
        <v>-1.566</v>
      </c>
      <c r="IK146">
        <v>0.3182</v>
      </c>
      <c r="IL146">
        <v>-1.253408397979514</v>
      </c>
      <c r="IM146">
        <v>-0.001407418860664216</v>
      </c>
      <c r="IN146">
        <v>1.761737584914558E-06</v>
      </c>
      <c r="IO146">
        <v>-4.339940373715102E-10</v>
      </c>
      <c r="IP146">
        <v>0.01386544786166931</v>
      </c>
      <c r="IQ146">
        <v>0.003157371658100305</v>
      </c>
      <c r="IR146">
        <v>0.0004353711720169284</v>
      </c>
      <c r="IS146">
        <v>-1.853048844677345E-07</v>
      </c>
      <c r="IT146">
        <v>2</v>
      </c>
      <c r="IU146">
        <v>1968</v>
      </c>
      <c r="IV146">
        <v>1</v>
      </c>
      <c r="IW146">
        <v>26</v>
      </c>
      <c r="IX146">
        <v>200344.2</v>
      </c>
      <c r="IY146">
        <v>200344.4</v>
      </c>
      <c r="IZ146">
        <v>1.12793</v>
      </c>
      <c r="JA146">
        <v>2.6355</v>
      </c>
      <c r="JB146">
        <v>1.49658</v>
      </c>
      <c r="JC146">
        <v>2.34619</v>
      </c>
      <c r="JD146">
        <v>1.54907</v>
      </c>
      <c r="JE146">
        <v>2.48291</v>
      </c>
      <c r="JF146">
        <v>39.1676</v>
      </c>
      <c r="JG146">
        <v>24.0087</v>
      </c>
      <c r="JH146">
        <v>18</v>
      </c>
      <c r="JI146">
        <v>481.798</v>
      </c>
      <c r="JJ146">
        <v>488.791</v>
      </c>
      <c r="JK146">
        <v>30.3031</v>
      </c>
      <c r="JL146">
        <v>28.942</v>
      </c>
      <c r="JM146">
        <v>30.0001</v>
      </c>
      <c r="JN146">
        <v>29.1369</v>
      </c>
      <c r="JO146">
        <v>29.1269</v>
      </c>
      <c r="JP146">
        <v>22.6861</v>
      </c>
      <c r="JQ146">
        <v>6.63596</v>
      </c>
      <c r="JR146">
        <v>100</v>
      </c>
      <c r="JS146">
        <v>30.3036</v>
      </c>
      <c r="JT146">
        <v>420</v>
      </c>
      <c r="JU146">
        <v>23.2234</v>
      </c>
      <c r="JV146">
        <v>101.845</v>
      </c>
      <c r="JW146">
        <v>91.1909</v>
      </c>
    </row>
    <row r="147" spans="1:283">
      <c r="A147">
        <v>129</v>
      </c>
      <c r="B147">
        <v>1759010261</v>
      </c>
      <c r="C147">
        <v>2043.400000095367</v>
      </c>
      <c r="D147" t="s">
        <v>687</v>
      </c>
      <c r="E147" t="s">
        <v>688</v>
      </c>
      <c r="F147">
        <v>5</v>
      </c>
      <c r="G147" t="s">
        <v>672</v>
      </c>
      <c r="H147">
        <v>1759010258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420</v>
      </c>
      <c r="AL147" t="s">
        <v>420</v>
      </c>
      <c r="AM147">
        <v>0</v>
      </c>
      <c r="AN147">
        <v>0</v>
      </c>
      <c r="AO147">
        <f>1-AM147/AN147</f>
        <v>0</v>
      </c>
      <c r="AP147">
        <v>0</v>
      </c>
      <c r="AQ147" t="s">
        <v>420</v>
      </c>
      <c r="AR147" t="s">
        <v>420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420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1.91</v>
      </c>
      <c r="CZ147">
        <v>0.5</v>
      </c>
      <c r="DA147" t="s">
        <v>421</v>
      </c>
      <c r="DB147">
        <v>2</v>
      </c>
      <c r="DC147">
        <v>1759010258</v>
      </c>
      <c r="DD147">
        <v>421.8793333333333</v>
      </c>
      <c r="DE147">
        <v>420.0091111111111</v>
      </c>
      <c r="DF147">
        <v>23.47733333333333</v>
      </c>
      <c r="DG147">
        <v>23.19997777777778</v>
      </c>
      <c r="DH147">
        <v>423.4458888888889</v>
      </c>
      <c r="DI147">
        <v>23.15913333333334</v>
      </c>
      <c r="DJ147">
        <v>500.0582222222222</v>
      </c>
      <c r="DK147">
        <v>90.31286666666666</v>
      </c>
      <c r="DL147">
        <v>0.06665784444444445</v>
      </c>
      <c r="DM147">
        <v>29.92874444444444</v>
      </c>
      <c r="DN147">
        <v>29.99795555555556</v>
      </c>
      <c r="DO147">
        <v>999.9000000000001</v>
      </c>
      <c r="DP147">
        <v>0</v>
      </c>
      <c r="DQ147">
        <v>0</v>
      </c>
      <c r="DR147">
        <v>10005</v>
      </c>
      <c r="DS147">
        <v>0</v>
      </c>
      <c r="DT147">
        <v>3.771522222222222</v>
      </c>
      <c r="DU147">
        <v>1.870371111111111</v>
      </c>
      <c r="DV147">
        <v>432.022</v>
      </c>
      <c r="DW147">
        <v>429.9846666666666</v>
      </c>
      <c r="DX147">
        <v>0.2773818888888889</v>
      </c>
      <c r="DY147">
        <v>420.0091111111111</v>
      </c>
      <c r="DZ147">
        <v>23.19997777777778</v>
      </c>
      <c r="EA147">
        <v>2.120305555555555</v>
      </c>
      <c r="EB147">
        <v>2.095255555555555</v>
      </c>
      <c r="EC147">
        <v>18.37255555555556</v>
      </c>
      <c r="ED147">
        <v>18.18314444444444</v>
      </c>
      <c r="EE147">
        <v>0.00500078</v>
      </c>
      <c r="EF147">
        <v>0</v>
      </c>
      <c r="EG147">
        <v>0</v>
      </c>
      <c r="EH147">
        <v>0</v>
      </c>
      <c r="EI147">
        <v>184.2333333333333</v>
      </c>
      <c r="EJ147">
        <v>0.00500078</v>
      </c>
      <c r="EK147">
        <v>-17.77777777777778</v>
      </c>
      <c r="EL147">
        <v>-0.8444444444444446</v>
      </c>
      <c r="EM147">
        <v>35.56233333333333</v>
      </c>
      <c r="EN147">
        <v>39.86788888888888</v>
      </c>
      <c r="EO147">
        <v>37.77755555555556</v>
      </c>
      <c r="EP147">
        <v>40.26355555555555</v>
      </c>
      <c r="EQ147">
        <v>38.10388888888889</v>
      </c>
      <c r="ER147">
        <v>0</v>
      </c>
      <c r="ES147">
        <v>0</v>
      </c>
      <c r="ET147">
        <v>0</v>
      </c>
      <c r="EU147">
        <v>1759010255.9</v>
      </c>
      <c r="EV147">
        <v>0</v>
      </c>
      <c r="EW147">
        <v>183.2730769230769</v>
      </c>
      <c r="EX147">
        <v>-8.536752153848196</v>
      </c>
      <c r="EY147">
        <v>27.96581215077834</v>
      </c>
      <c r="EZ147">
        <v>-16.66923076923077</v>
      </c>
      <c r="FA147">
        <v>15</v>
      </c>
      <c r="FB147">
        <v>0</v>
      </c>
      <c r="FC147" t="s">
        <v>422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1.886858536585366</v>
      </c>
      <c r="FP147">
        <v>0.01339212543554004</v>
      </c>
      <c r="FQ147">
        <v>0.05195198390826629</v>
      </c>
      <c r="FR147">
        <v>1</v>
      </c>
      <c r="FS147">
        <v>183.0529411764706</v>
      </c>
      <c r="FT147">
        <v>-5.818181704258764</v>
      </c>
      <c r="FU147">
        <v>7.821021269784537</v>
      </c>
      <c r="FV147">
        <v>0</v>
      </c>
      <c r="FW147">
        <v>0.276112</v>
      </c>
      <c r="FX147">
        <v>0.008333184668989805</v>
      </c>
      <c r="FY147">
        <v>0.001061970717523817</v>
      </c>
      <c r="FZ147">
        <v>1</v>
      </c>
      <c r="GA147">
        <v>2</v>
      </c>
      <c r="GB147">
        <v>3</v>
      </c>
      <c r="GC147" t="s">
        <v>423</v>
      </c>
      <c r="GD147">
        <v>3.1031</v>
      </c>
      <c r="GE147">
        <v>2.72508</v>
      </c>
      <c r="GF147">
        <v>0.08835220000000001</v>
      </c>
      <c r="GG147">
        <v>0.087862</v>
      </c>
      <c r="GH147">
        <v>0.105909</v>
      </c>
      <c r="GI147">
        <v>0.106481</v>
      </c>
      <c r="GJ147">
        <v>23804.6</v>
      </c>
      <c r="GK147">
        <v>21605.1</v>
      </c>
      <c r="GL147">
        <v>26675.3</v>
      </c>
      <c r="GM147">
        <v>23907.7</v>
      </c>
      <c r="GN147">
        <v>38160.8</v>
      </c>
      <c r="GO147">
        <v>31562</v>
      </c>
      <c r="GP147">
        <v>46580.8</v>
      </c>
      <c r="GQ147">
        <v>37805.7</v>
      </c>
      <c r="GR147">
        <v>1.86797</v>
      </c>
      <c r="GS147">
        <v>1.8561</v>
      </c>
      <c r="GT147">
        <v>0.092566</v>
      </c>
      <c r="GU147">
        <v>0</v>
      </c>
      <c r="GV147">
        <v>28.4894</v>
      </c>
      <c r="GW147">
        <v>999.9</v>
      </c>
      <c r="GX147">
        <v>45.4</v>
      </c>
      <c r="GY147">
        <v>32.7</v>
      </c>
      <c r="GZ147">
        <v>24.9705</v>
      </c>
      <c r="HA147">
        <v>61.1102</v>
      </c>
      <c r="HB147">
        <v>20.2364</v>
      </c>
      <c r="HC147">
        <v>1</v>
      </c>
      <c r="HD147">
        <v>0.128857</v>
      </c>
      <c r="HE147">
        <v>-1.23048</v>
      </c>
      <c r="HF147">
        <v>20.2912</v>
      </c>
      <c r="HG147">
        <v>5.22193</v>
      </c>
      <c r="HH147">
        <v>11.98</v>
      </c>
      <c r="HI147">
        <v>4.9654</v>
      </c>
      <c r="HJ147">
        <v>3.276</v>
      </c>
      <c r="HK147">
        <v>9999</v>
      </c>
      <c r="HL147">
        <v>9999</v>
      </c>
      <c r="HM147">
        <v>9999</v>
      </c>
      <c r="HN147">
        <v>28.1</v>
      </c>
      <c r="HO147">
        <v>1.86432</v>
      </c>
      <c r="HP147">
        <v>1.8605</v>
      </c>
      <c r="HQ147">
        <v>1.85883</v>
      </c>
      <c r="HR147">
        <v>1.86017</v>
      </c>
      <c r="HS147">
        <v>1.8602</v>
      </c>
      <c r="HT147">
        <v>1.85881</v>
      </c>
      <c r="HU147">
        <v>1.85781</v>
      </c>
      <c r="HV147">
        <v>1.85272</v>
      </c>
      <c r="HW147">
        <v>0</v>
      </c>
      <c r="HX147">
        <v>0</v>
      </c>
      <c r="HY147">
        <v>0</v>
      </c>
      <c r="HZ147">
        <v>0</v>
      </c>
      <c r="IA147" t="s">
        <v>424</v>
      </c>
      <c r="IB147" t="s">
        <v>425</v>
      </c>
      <c r="IC147" t="s">
        <v>426</v>
      </c>
      <c r="ID147" t="s">
        <v>426</v>
      </c>
      <c r="IE147" t="s">
        <v>426</v>
      </c>
      <c r="IF147" t="s">
        <v>426</v>
      </c>
      <c r="IG147">
        <v>0</v>
      </c>
      <c r="IH147">
        <v>100</v>
      </c>
      <c r="II147">
        <v>100</v>
      </c>
      <c r="IJ147">
        <v>-1.567</v>
      </c>
      <c r="IK147">
        <v>0.3182</v>
      </c>
      <c r="IL147">
        <v>-1.253408397979514</v>
      </c>
      <c r="IM147">
        <v>-0.001407418860664216</v>
      </c>
      <c r="IN147">
        <v>1.761737584914558E-06</v>
      </c>
      <c r="IO147">
        <v>-4.339940373715102E-10</v>
      </c>
      <c r="IP147">
        <v>0.01386544786166931</v>
      </c>
      <c r="IQ147">
        <v>0.003157371658100305</v>
      </c>
      <c r="IR147">
        <v>0.0004353711720169284</v>
      </c>
      <c r="IS147">
        <v>-1.853048844677345E-07</v>
      </c>
      <c r="IT147">
        <v>2</v>
      </c>
      <c r="IU147">
        <v>1968</v>
      </c>
      <c r="IV147">
        <v>1</v>
      </c>
      <c r="IW147">
        <v>26</v>
      </c>
      <c r="IX147">
        <v>200344.3</v>
      </c>
      <c r="IY147">
        <v>200344.5</v>
      </c>
      <c r="IZ147">
        <v>1.12793</v>
      </c>
      <c r="JA147">
        <v>2.63428</v>
      </c>
      <c r="JB147">
        <v>1.49658</v>
      </c>
      <c r="JC147">
        <v>2.34741</v>
      </c>
      <c r="JD147">
        <v>1.54907</v>
      </c>
      <c r="JE147">
        <v>2.50977</v>
      </c>
      <c r="JF147">
        <v>39.1676</v>
      </c>
      <c r="JG147">
        <v>24.0087</v>
      </c>
      <c r="JH147">
        <v>18</v>
      </c>
      <c r="JI147">
        <v>481.812</v>
      </c>
      <c r="JJ147">
        <v>488.693</v>
      </c>
      <c r="JK147">
        <v>30.3047</v>
      </c>
      <c r="JL147">
        <v>28.9418</v>
      </c>
      <c r="JM147">
        <v>30.0001</v>
      </c>
      <c r="JN147">
        <v>29.1369</v>
      </c>
      <c r="JO147">
        <v>29.1269</v>
      </c>
      <c r="JP147">
        <v>22.6841</v>
      </c>
      <c r="JQ147">
        <v>6.63596</v>
      </c>
      <c r="JR147">
        <v>100</v>
      </c>
      <c r="JS147">
        <v>30.3036</v>
      </c>
      <c r="JT147">
        <v>420</v>
      </c>
      <c r="JU147">
        <v>23.2234</v>
      </c>
      <c r="JV147">
        <v>101.845</v>
      </c>
      <c r="JW147">
        <v>91.1909</v>
      </c>
    </row>
    <row r="148" spans="1:283">
      <c r="A148">
        <v>130</v>
      </c>
      <c r="B148">
        <v>1759010263</v>
      </c>
      <c r="C148">
        <v>2045.400000095367</v>
      </c>
      <c r="D148" t="s">
        <v>689</v>
      </c>
      <c r="E148" t="s">
        <v>690</v>
      </c>
      <c r="F148">
        <v>5</v>
      </c>
      <c r="G148" t="s">
        <v>672</v>
      </c>
      <c r="H148">
        <v>1759010260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420</v>
      </c>
      <c r="AL148" t="s">
        <v>420</v>
      </c>
      <c r="AM148">
        <v>0</v>
      </c>
      <c r="AN148">
        <v>0</v>
      </c>
      <c r="AO148">
        <f>1-AM148/AN148</f>
        <v>0</v>
      </c>
      <c r="AP148">
        <v>0</v>
      </c>
      <c r="AQ148" t="s">
        <v>420</v>
      </c>
      <c r="AR148" t="s">
        <v>420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420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1.91</v>
      </c>
      <c r="CZ148">
        <v>0.5</v>
      </c>
      <c r="DA148" t="s">
        <v>421</v>
      </c>
      <c r="DB148">
        <v>2</v>
      </c>
      <c r="DC148">
        <v>1759010260</v>
      </c>
      <c r="DD148">
        <v>421.8652222222222</v>
      </c>
      <c r="DE148">
        <v>420.0292222222222</v>
      </c>
      <c r="DF148">
        <v>23.47667777777778</v>
      </c>
      <c r="DG148">
        <v>23.19986666666667</v>
      </c>
      <c r="DH148">
        <v>423.4316666666667</v>
      </c>
      <c r="DI148">
        <v>23.15848888888889</v>
      </c>
      <c r="DJ148">
        <v>500.0222222222222</v>
      </c>
      <c r="DK148">
        <v>90.31305555555555</v>
      </c>
      <c r="DL148">
        <v>0.06665434444444444</v>
      </c>
      <c r="DM148">
        <v>29.92883333333333</v>
      </c>
      <c r="DN148">
        <v>29.99683333333333</v>
      </c>
      <c r="DO148">
        <v>999.9000000000001</v>
      </c>
      <c r="DP148">
        <v>0</v>
      </c>
      <c r="DQ148">
        <v>0</v>
      </c>
      <c r="DR148">
        <v>10003.47777777778</v>
      </c>
      <c r="DS148">
        <v>0</v>
      </c>
      <c r="DT148">
        <v>3.766462222222223</v>
      </c>
      <c r="DU148">
        <v>1.83611</v>
      </c>
      <c r="DV148">
        <v>432.0073333333333</v>
      </c>
      <c r="DW148">
        <v>430.0051111111111</v>
      </c>
      <c r="DX148">
        <v>0.276822888888889</v>
      </c>
      <c r="DY148">
        <v>420.0292222222222</v>
      </c>
      <c r="DZ148">
        <v>23.19986666666667</v>
      </c>
      <c r="EA148">
        <v>2.120251111111111</v>
      </c>
      <c r="EB148">
        <v>2.095251111111111</v>
      </c>
      <c r="EC148">
        <v>18.37214444444444</v>
      </c>
      <c r="ED148">
        <v>18.18311111111111</v>
      </c>
      <c r="EE148">
        <v>0.00500078</v>
      </c>
      <c r="EF148">
        <v>0</v>
      </c>
      <c r="EG148">
        <v>0</v>
      </c>
      <c r="EH148">
        <v>0</v>
      </c>
      <c r="EI148">
        <v>186.0222222222222</v>
      </c>
      <c r="EJ148">
        <v>0.00500078</v>
      </c>
      <c r="EK148">
        <v>-17.94444444444444</v>
      </c>
      <c r="EL148">
        <v>-0.5666666666666667</v>
      </c>
      <c r="EM148">
        <v>35.59022222222222</v>
      </c>
      <c r="EN148">
        <v>39.85388888888888</v>
      </c>
      <c r="EO148">
        <v>37.715</v>
      </c>
      <c r="EP148">
        <v>40.24966666666667</v>
      </c>
      <c r="EQ148">
        <v>38.06222222222222</v>
      </c>
      <c r="ER148">
        <v>0</v>
      </c>
      <c r="ES148">
        <v>0</v>
      </c>
      <c r="ET148">
        <v>0</v>
      </c>
      <c r="EU148">
        <v>1759010257.7</v>
      </c>
      <c r="EV148">
        <v>0</v>
      </c>
      <c r="EW148">
        <v>183.904</v>
      </c>
      <c r="EX148">
        <v>3.861538379620447</v>
      </c>
      <c r="EY148">
        <v>18.09230782129824</v>
      </c>
      <c r="EZ148">
        <v>-16.088</v>
      </c>
      <c r="FA148">
        <v>15</v>
      </c>
      <c r="FB148">
        <v>0</v>
      </c>
      <c r="FC148" t="s">
        <v>422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1.8827865</v>
      </c>
      <c r="FP148">
        <v>-0.227258611632275</v>
      </c>
      <c r="FQ148">
        <v>0.05701292373444814</v>
      </c>
      <c r="FR148">
        <v>1</v>
      </c>
      <c r="FS148">
        <v>183.9411764705883</v>
      </c>
      <c r="FT148">
        <v>-6.475171844498991</v>
      </c>
      <c r="FU148">
        <v>7.36594379748323</v>
      </c>
      <c r="FV148">
        <v>0</v>
      </c>
      <c r="FW148">
        <v>0.27624725</v>
      </c>
      <c r="FX148">
        <v>0.005598371482176361</v>
      </c>
      <c r="FY148">
        <v>0.0009929265015599094</v>
      </c>
      <c r="FZ148">
        <v>1</v>
      </c>
      <c r="GA148">
        <v>2</v>
      </c>
      <c r="GB148">
        <v>3</v>
      </c>
      <c r="GC148" t="s">
        <v>423</v>
      </c>
      <c r="GD148">
        <v>3.10326</v>
      </c>
      <c r="GE148">
        <v>2.72491</v>
      </c>
      <c r="GF148">
        <v>0.08834939999999999</v>
      </c>
      <c r="GG148">
        <v>0.0878631</v>
      </c>
      <c r="GH148">
        <v>0.105908</v>
      </c>
      <c r="GI148">
        <v>0.106484</v>
      </c>
      <c r="GJ148">
        <v>23804.6</v>
      </c>
      <c r="GK148">
        <v>21605.2</v>
      </c>
      <c r="GL148">
        <v>26675.2</v>
      </c>
      <c r="GM148">
        <v>23907.8</v>
      </c>
      <c r="GN148">
        <v>38160.9</v>
      </c>
      <c r="GO148">
        <v>31561.9</v>
      </c>
      <c r="GP148">
        <v>46580.8</v>
      </c>
      <c r="GQ148">
        <v>37805.7</v>
      </c>
      <c r="GR148">
        <v>1.86815</v>
      </c>
      <c r="GS148">
        <v>1.85583</v>
      </c>
      <c r="GT148">
        <v>0.092566</v>
      </c>
      <c r="GU148">
        <v>0</v>
      </c>
      <c r="GV148">
        <v>28.4896</v>
      </c>
      <c r="GW148">
        <v>999.9</v>
      </c>
      <c r="GX148">
        <v>45.4</v>
      </c>
      <c r="GY148">
        <v>32.7</v>
      </c>
      <c r="GZ148">
        <v>24.9739</v>
      </c>
      <c r="HA148">
        <v>61.1202</v>
      </c>
      <c r="HB148">
        <v>20.0962</v>
      </c>
      <c r="HC148">
        <v>1</v>
      </c>
      <c r="HD148">
        <v>0.128857</v>
      </c>
      <c r="HE148">
        <v>-1.22505</v>
      </c>
      <c r="HF148">
        <v>20.2913</v>
      </c>
      <c r="HG148">
        <v>5.22238</v>
      </c>
      <c r="HH148">
        <v>11.98</v>
      </c>
      <c r="HI148">
        <v>4.96545</v>
      </c>
      <c r="HJ148">
        <v>3.276</v>
      </c>
      <c r="HK148">
        <v>9999</v>
      </c>
      <c r="HL148">
        <v>9999</v>
      </c>
      <c r="HM148">
        <v>9999</v>
      </c>
      <c r="HN148">
        <v>28.2</v>
      </c>
      <c r="HO148">
        <v>1.86432</v>
      </c>
      <c r="HP148">
        <v>1.8605</v>
      </c>
      <c r="HQ148">
        <v>1.85883</v>
      </c>
      <c r="HR148">
        <v>1.86017</v>
      </c>
      <c r="HS148">
        <v>1.8602</v>
      </c>
      <c r="HT148">
        <v>1.85879</v>
      </c>
      <c r="HU148">
        <v>1.85779</v>
      </c>
      <c r="HV148">
        <v>1.85272</v>
      </c>
      <c r="HW148">
        <v>0</v>
      </c>
      <c r="HX148">
        <v>0</v>
      </c>
      <c r="HY148">
        <v>0</v>
      </c>
      <c r="HZ148">
        <v>0</v>
      </c>
      <c r="IA148" t="s">
        <v>424</v>
      </c>
      <c r="IB148" t="s">
        <v>425</v>
      </c>
      <c r="IC148" t="s">
        <v>426</v>
      </c>
      <c r="ID148" t="s">
        <v>426</v>
      </c>
      <c r="IE148" t="s">
        <v>426</v>
      </c>
      <c r="IF148" t="s">
        <v>426</v>
      </c>
      <c r="IG148">
        <v>0</v>
      </c>
      <c r="IH148">
        <v>100</v>
      </c>
      <c r="II148">
        <v>100</v>
      </c>
      <c r="IJ148">
        <v>-1.567</v>
      </c>
      <c r="IK148">
        <v>0.3182</v>
      </c>
      <c r="IL148">
        <v>-1.253408397979514</v>
      </c>
      <c r="IM148">
        <v>-0.001407418860664216</v>
      </c>
      <c r="IN148">
        <v>1.761737584914558E-06</v>
      </c>
      <c r="IO148">
        <v>-4.339940373715102E-10</v>
      </c>
      <c r="IP148">
        <v>0.01386544786166931</v>
      </c>
      <c r="IQ148">
        <v>0.003157371658100305</v>
      </c>
      <c r="IR148">
        <v>0.0004353711720169284</v>
      </c>
      <c r="IS148">
        <v>-1.853048844677345E-07</v>
      </c>
      <c r="IT148">
        <v>2</v>
      </c>
      <c r="IU148">
        <v>1968</v>
      </c>
      <c r="IV148">
        <v>1</v>
      </c>
      <c r="IW148">
        <v>26</v>
      </c>
      <c r="IX148">
        <v>200344.3</v>
      </c>
      <c r="IY148">
        <v>200344.5</v>
      </c>
      <c r="IZ148">
        <v>1.12793</v>
      </c>
      <c r="JA148">
        <v>2.64648</v>
      </c>
      <c r="JB148">
        <v>1.49658</v>
      </c>
      <c r="JC148">
        <v>2.34741</v>
      </c>
      <c r="JD148">
        <v>1.54907</v>
      </c>
      <c r="JE148">
        <v>2.46216</v>
      </c>
      <c r="JF148">
        <v>39.1676</v>
      </c>
      <c r="JG148">
        <v>23.9999</v>
      </c>
      <c r="JH148">
        <v>18</v>
      </c>
      <c r="JI148">
        <v>481.914</v>
      </c>
      <c r="JJ148">
        <v>488.512</v>
      </c>
      <c r="JK148">
        <v>30.3048</v>
      </c>
      <c r="JL148">
        <v>28.9418</v>
      </c>
      <c r="JM148">
        <v>30.0001</v>
      </c>
      <c r="JN148">
        <v>29.1369</v>
      </c>
      <c r="JO148">
        <v>29.1269</v>
      </c>
      <c r="JP148">
        <v>22.6866</v>
      </c>
      <c r="JQ148">
        <v>6.63596</v>
      </c>
      <c r="JR148">
        <v>100</v>
      </c>
      <c r="JS148">
        <v>30.3042</v>
      </c>
      <c r="JT148">
        <v>420</v>
      </c>
      <c r="JU148">
        <v>23.2234</v>
      </c>
      <c r="JV148">
        <v>101.845</v>
      </c>
      <c r="JW148">
        <v>91.191</v>
      </c>
    </row>
    <row r="149" spans="1:283">
      <c r="A149">
        <v>131</v>
      </c>
      <c r="B149">
        <v>1759010265</v>
      </c>
      <c r="C149">
        <v>2047.400000095367</v>
      </c>
      <c r="D149" t="s">
        <v>691</v>
      </c>
      <c r="E149" t="s">
        <v>692</v>
      </c>
      <c r="F149">
        <v>5</v>
      </c>
      <c r="G149" t="s">
        <v>672</v>
      </c>
      <c r="H149">
        <v>1759010262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420</v>
      </c>
      <c r="AL149" t="s">
        <v>420</v>
      </c>
      <c r="AM149">
        <v>0</v>
      </c>
      <c r="AN149">
        <v>0</v>
      </c>
      <c r="AO149">
        <f>1-AM149/AN149</f>
        <v>0</v>
      </c>
      <c r="AP149">
        <v>0</v>
      </c>
      <c r="AQ149" t="s">
        <v>420</v>
      </c>
      <c r="AR149" t="s">
        <v>420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420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1.91</v>
      </c>
      <c r="CZ149">
        <v>0.5</v>
      </c>
      <c r="DA149" t="s">
        <v>421</v>
      </c>
      <c r="DB149">
        <v>2</v>
      </c>
      <c r="DC149">
        <v>1759010262</v>
      </c>
      <c r="DD149">
        <v>421.8545555555556</v>
      </c>
      <c r="DE149">
        <v>420.0104444444444</v>
      </c>
      <c r="DF149">
        <v>23.47656666666667</v>
      </c>
      <c r="DG149">
        <v>23.2005</v>
      </c>
      <c r="DH149">
        <v>423.4212222222222</v>
      </c>
      <c r="DI149">
        <v>23.15837777777778</v>
      </c>
      <c r="DJ149">
        <v>500.0034444444444</v>
      </c>
      <c r="DK149">
        <v>90.31268888888889</v>
      </c>
      <c r="DL149">
        <v>0.06666565555555555</v>
      </c>
      <c r="DM149">
        <v>29.92822222222222</v>
      </c>
      <c r="DN149">
        <v>29.99638888888889</v>
      </c>
      <c r="DO149">
        <v>999.9000000000001</v>
      </c>
      <c r="DP149">
        <v>0</v>
      </c>
      <c r="DQ149">
        <v>0</v>
      </c>
      <c r="DR149">
        <v>10010.27777777778</v>
      </c>
      <c r="DS149">
        <v>0</v>
      </c>
      <c r="DT149">
        <v>3.764269999999999</v>
      </c>
      <c r="DU149">
        <v>1.844282222222222</v>
      </c>
      <c r="DV149">
        <v>431.9963333333333</v>
      </c>
      <c r="DW149">
        <v>429.9862222222222</v>
      </c>
      <c r="DX149">
        <v>0.2760721111111111</v>
      </c>
      <c r="DY149">
        <v>420.0104444444444</v>
      </c>
      <c r="DZ149">
        <v>23.2005</v>
      </c>
      <c r="EA149">
        <v>2.120232222222223</v>
      </c>
      <c r="EB149">
        <v>2.0953</v>
      </c>
      <c r="EC149">
        <v>18.37201111111111</v>
      </c>
      <c r="ED149">
        <v>18.1835</v>
      </c>
      <c r="EE149">
        <v>0.00500078</v>
      </c>
      <c r="EF149">
        <v>0</v>
      </c>
      <c r="EG149">
        <v>0</v>
      </c>
      <c r="EH149">
        <v>0</v>
      </c>
      <c r="EI149">
        <v>182.6111111111111</v>
      </c>
      <c r="EJ149">
        <v>0.00500078</v>
      </c>
      <c r="EK149">
        <v>-13.5</v>
      </c>
      <c r="EL149">
        <v>-0.3555555555555556</v>
      </c>
      <c r="EM149">
        <v>35.58333333333334</v>
      </c>
      <c r="EN149">
        <v>39.80533333333333</v>
      </c>
      <c r="EO149">
        <v>37.68044444444445</v>
      </c>
      <c r="EP149">
        <v>40.194</v>
      </c>
      <c r="EQ149">
        <v>38.02066666666667</v>
      </c>
      <c r="ER149">
        <v>0</v>
      </c>
      <c r="ES149">
        <v>0</v>
      </c>
      <c r="ET149">
        <v>0</v>
      </c>
      <c r="EU149">
        <v>1759010259.5</v>
      </c>
      <c r="EV149">
        <v>0</v>
      </c>
      <c r="EW149">
        <v>182.5846153846154</v>
      </c>
      <c r="EX149">
        <v>-15.02905981485219</v>
      </c>
      <c r="EY149">
        <v>28.31111106081595</v>
      </c>
      <c r="EZ149">
        <v>-15.31153846153846</v>
      </c>
      <c r="FA149">
        <v>15</v>
      </c>
      <c r="FB149">
        <v>0</v>
      </c>
      <c r="FC149" t="s">
        <v>422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1.878814634146341</v>
      </c>
      <c r="FP149">
        <v>-0.2351280836236984</v>
      </c>
      <c r="FQ149">
        <v>0.05756612601079338</v>
      </c>
      <c r="FR149">
        <v>1</v>
      </c>
      <c r="FS149">
        <v>183.264705882353</v>
      </c>
      <c r="FT149">
        <v>-1.650114516845166</v>
      </c>
      <c r="FU149">
        <v>7.657825000417823</v>
      </c>
      <c r="FV149">
        <v>0</v>
      </c>
      <c r="FW149">
        <v>0.2762326097560975</v>
      </c>
      <c r="FX149">
        <v>0.003787254355400923</v>
      </c>
      <c r="FY149">
        <v>0.0009850567862310987</v>
      </c>
      <c r="FZ149">
        <v>1</v>
      </c>
      <c r="GA149">
        <v>2</v>
      </c>
      <c r="GB149">
        <v>3</v>
      </c>
      <c r="GC149" t="s">
        <v>423</v>
      </c>
      <c r="GD149">
        <v>3.10308</v>
      </c>
      <c r="GE149">
        <v>2.72479</v>
      </c>
      <c r="GF149">
        <v>0.0883555</v>
      </c>
      <c r="GG149">
        <v>0.0878517</v>
      </c>
      <c r="GH149">
        <v>0.105911</v>
      </c>
      <c r="GI149">
        <v>0.106485</v>
      </c>
      <c r="GJ149">
        <v>23804.5</v>
      </c>
      <c r="GK149">
        <v>21605.4</v>
      </c>
      <c r="GL149">
        <v>26675.3</v>
      </c>
      <c r="GM149">
        <v>23907.8</v>
      </c>
      <c r="GN149">
        <v>38160.8</v>
      </c>
      <c r="GO149">
        <v>31561.8</v>
      </c>
      <c r="GP149">
        <v>46580.9</v>
      </c>
      <c r="GQ149">
        <v>37805.7</v>
      </c>
      <c r="GR149">
        <v>1.8682</v>
      </c>
      <c r="GS149">
        <v>1.85595</v>
      </c>
      <c r="GT149">
        <v>0.09210409999999999</v>
      </c>
      <c r="GU149">
        <v>0</v>
      </c>
      <c r="GV149">
        <v>28.4896</v>
      </c>
      <c r="GW149">
        <v>999.9</v>
      </c>
      <c r="GX149">
        <v>45.4</v>
      </c>
      <c r="GY149">
        <v>32.7</v>
      </c>
      <c r="GZ149">
        <v>24.9736</v>
      </c>
      <c r="HA149">
        <v>60.9502</v>
      </c>
      <c r="HB149">
        <v>20.1322</v>
      </c>
      <c r="HC149">
        <v>1</v>
      </c>
      <c r="HD149">
        <v>0.12892</v>
      </c>
      <c r="HE149">
        <v>-1.2249</v>
      </c>
      <c r="HF149">
        <v>20.2911</v>
      </c>
      <c r="HG149">
        <v>5.22223</v>
      </c>
      <c r="HH149">
        <v>11.98</v>
      </c>
      <c r="HI149">
        <v>4.9655</v>
      </c>
      <c r="HJ149">
        <v>3.276</v>
      </c>
      <c r="HK149">
        <v>9999</v>
      </c>
      <c r="HL149">
        <v>9999</v>
      </c>
      <c r="HM149">
        <v>9999</v>
      </c>
      <c r="HN149">
        <v>28.2</v>
      </c>
      <c r="HO149">
        <v>1.86432</v>
      </c>
      <c r="HP149">
        <v>1.8605</v>
      </c>
      <c r="HQ149">
        <v>1.85883</v>
      </c>
      <c r="HR149">
        <v>1.86018</v>
      </c>
      <c r="HS149">
        <v>1.8602</v>
      </c>
      <c r="HT149">
        <v>1.85879</v>
      </c>
      <c r="HU149">
        <v>1.85781</v>
      </c>
      <c r="HV149">
        <v>1.85272</v>
      </c>
      <c r="HW149">
        <v>0</v>
      </c>
      <c r="HX149">
        <v>0</v>
      </c>
      <c r="HY149">
        <v>0</v>
      </c>
      <c r="HZ149">
        <v>0</v>
      </c>
      <c r="IA149" t="s">
        <v>424</v>
      </c>
      <c r="IB149" t="s">
        <v>425</v>
      </c>
      <c r="IC149" t="s">
        <v>426</v>
      </c>
      <c r="ID149" t="s">
        <v>426</v>
      </c>
      <c r="IE149" t="s">
        <v>426</v>
      </c>
      <c r="IF149" t="s">
        <v>426</v>
      </c>
      <c r="IG149">
        <v>0</v>
      </c>
      <c r="IH149">
        <v>100</v>
      </c>
      <c r="II149">
        <v>100</v>
      </c>
      <c r="IJ149">
        <v>-1.567</v>
      </c>
      <c r="IK149">
        <v>0.3182</v>
      </c>
      <c r="IL149">
        <v>-1.253408397979514</v>
      </c>
      <c r="IM149">
        <v>-0.001407418860664216</v>
      </c>
      <c r="IN149">
        <v>1.761737584914558E-06</v>
      </c>
      <c r="IO149">
        <v>-4.339940373715102E-10</v>
      </c>
      <c r="IP149">
        <v>0.01386544786166931</v>
      </c>
      <c r="IQ149">
        <v>0.003157371658100305</v>
      </c>
      <c r="IR149">
        <v>0.0004353711720169284</v>
      </c>
      <c r="IS149">
        <v>-1.853048844677345E-07</v>
      </c>
      <c r="IT149">
        <v>2</v>
      </c>
      <c r="IU149">
        <v>1968</v>
      </c>
      <c r="IV149">
        <v>1</v>
      </c>
      <c r="IW149">
        <v>26</v>
      </c>
      <c r="IX149">
        <v>200344.3</v>
      </c>
      <c r="IY149">
        <v>200344.5</v>
      </c>
      <c r="IZ149">
        <v>1.12793</v>
      </c>
      <c r="JA149">
        <v>2.64648</v>
      </c>
      <c r="JB149">
        <v>1.49658</v>
      </c>
      <c r="JC149">
        <v>2.34619</v>
      </c>
      <c r="JD149">
        <v>1.54907</v>
      </c>
      <c r="JE149">
        <v>2.3877</v>
      </c>
      <c r="JF149">
        <v>39.1676</v>
      </c>
      <c r="JG149">
        <v>23.9999</v>
      </c>
      <c r="JH149">
        <v>18</v>
      </c>
      <c r="JI149">
        <v>481.943</v>
      </c>
      <c r="JJ149">
        <v>488.594</v>
      </c>
      <c r="JK149">
        <v>30.3047</v>
      </c>
      <c r="JL149">
        <v>28.9418</v>
      </c>
      <c r="JM149">
        <v>30.0001</v>
      </c>
      <c r="JN149">
        <v>29.1369</v>
      </c>
      <c r="JO149">
        <v>29.1269</v>
      </c>
      <c r="JP149">
        <v>22.6858</v>
      </c>
      <c r="JQ149">
        <v>6.63596</v>
      </c>
      <c r="JR149">
        <v>100</v>
      </c>
      <c r="JS149">
        <v>30.3042</v>
      </c>
      <c r="JT149">
        <v>420</v>
      </c>
      <c r="JU149">
        <v>23.2234</v>
      </c>
      <c r="JV149">
        <v>101.846</v>
      </c>
      <c r="JW149">
        <v>91.1909</v>
      </c>
    </row>
    <row r="150" spans="1:283">
      <c r="A150">
        <v>132</v>
      </c>
      <c r="B150">
        <v>1759010267</v>
      </c>
      <c r="C150">
        <v>2049.400000095367</v>
      </c>
      <c r="D150" t="s">
        <v>693</v>
      </c>
      <c r="E150" t="s">
        <v>694</v>
      </c>
      <c r="F150">
        <v>5</v>
      </c>
      <c r="G150" t="s">
        <v>672</v>
      </c>
      <c r="H150">
        <v>1759010264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420</v>
      </c>
      <c r="AL150" t="s">
        <v>420</v>
      </c>
      <c r="AM150">
        <v>0</v>
      </c>
      <c r="AN150">
        <v>0</v>
      </c>
      <c r="AO150">
        <f>1-AM150/AN150</f>
        <v>0</v>
      </c>
      <c r="AP150">
        <v>0</v>
      </c>
      <c r="AQ150" t="s">
        <v>420</v>
      </c>
      <c r="AR150" t="s">
        <v>420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420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1.91</v>
      </c>
      <c r="CZ150">
        <v>0.5</v>
      </c>
      <c r="DA150" t="s">
        <v>421</v>
      </c>
      <c r="DB150">
        <v>2</v>
      </c>
      <c r="DC150">
        <v>1759010264</v>
      </c>
      <c r="DD150">
        <v>421.8474444444445</v>
      </c>
      <c r="DE150">
        <v>419.9824444444445</v>
      </c>
      <c r="DF150">
        <v>23.4769</v>
      </c>
      <c r="DG150">
        <v>23.20095555555556</v>
      </c>
      <c r="DH150">
        <v>423.4141111111111</v>
      </c>
      <c r="DI150">
        <v>23.1587</v>
      </c>
      <c r="DJ150">
        <v>500.0363333333332</v>
      </c>
      <c r="DK150">
        <v>90.31211111111111</v>
      </c>
      <c r="DL150">
        <v>0.06670742222222222</v>
      </c>
      <c r="DM150">
        <v>29.92748888888889</v>
      </c>
      <c r="DN150">
        <v>29.99585555555555</v>
      </c>
      <c r="DO150">
        <v>999.9000000000001</v>
      </c>
      <c r="DP150">
        <v>0</v>
      </c>
      <c r="DQ150">
        <v>0</v>
      </c>
      <c r="DR150">
        <v>10003.46666666667</v>
      </c>
      <c r="DS150">
        <v>0</v>
      </c>
      <c r="DT150">
        <v>3.767137777777777</v>
      </c>
      <c r="DU150">
        <v>1.865277777777778</v>
      </c>
      <c r="DV150">
        <v>431.9894444444444</v>
      </c>
      <c r="DW150">
        <v>429.9576666666667</v>
      </c>
      <c r="DX150">
        <v>0.2759406666666667</v>
      </c>
      <c r="DY150">
        <v>419.9824444444445</v>
      </c>
      <c r="DZ150">
        <v>23.20095555555556</v>
      </c>
      <c r="EA150">
        <v>2.120248888888889</v>
      </c>
      <c r="EB150">
        <v>2.095327777777778</v>
      </c>
      <c r="EC150">
        <v>18.37213333333333</v>
      </c>
      <c r="ED150">
        <v>18.18372222222222</v>
      </c>
      <c r="EE150">
        <v>0.00500078</v>
      </c>
      <c r="EF150">
        <v>0</v>
      </c>
      <c r="EG150">
        <v>0</v>
      </c>
      <c r="EH150">
        <v>0</v>
      </c>
      <c r="EI150">
        <v>182.7444444444444</v>
      </c>
      <c r="EJ150">
        <v>0.00500078</v>
      </c>
      <c r="EK150">
        <v>-11.5</v>
      </c>
      <c r="EL150">
        <v>0.4222222222222223</v>
      </c>
      <c r="EM150">
        <v>35.59011111111111</v>
      </c>
      <c r="EN150">
        <v>39.76366666666667</v>
      </c>
      <c r="EO150">
        <v>37.65955555555556</v>
      </c>
      <c r="EP150">
        <v>40.15233333333333</v>
      </c>
      <c r="EQ150">
        <v>37.97900000000001</v>
      </c>
      <c r="ER150">
        <v>0</v>
      </c>
      <c r="ES150">
        <v>0</v>
      </c>
      <c r="ET150">
        <v>0</v>
      </c>
      <c r="EU150">
        <v>1759010261.9</v>
      </c>
      <c r="EV150">
        <v>0</v>
      </c>
      <c r="EW150">
        <v>181.5192307692308</v>
      </c>
      <c r="EX150">
        <v>-2.382905881498725</v>
      </c>
      <c r="EY150">
        <v>32.22564094316895</v>
      </c>
      <c r="EZ150">
        <v>-13.26153846153846</v>
      </c>
      <c r="FA150">
        <v>15</v>
      </c>
      <c r="FB150">
        <v>0</v>
      </c>
      <c r="FC150" t="s">
        <v>422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1.873834</v>
      </c>
      <c r="FP150">
        <v>0.02589253283302088</v>
      </c>
      <c r="FQ150">
        <v>0.05391713692324546</v>
      </c>
      <c r="FR150">
        <v>1</v>
      </c>
      <c r="FS150">
        <v>182.664705882353</v>
      </c>
      <c r="FT150">
        <v>-8.883116886931345</v>
      </c>
      <c r="FU150">
        <v>7.806327838699802</v>
      </c>
      <c r="FV150">
        <v>0</v>
      </c>
      <c r="FW150">
        <v>0.276331</v>
      </c>
      <c r="FX150">
        <v>0.00261084427767324</v>
      </c>
      <c r="FY150">
        <v>0.0009497730255171476</v>
      </c>
      <c r="FZ150">
        <v>1</v>
      </c>
      <c r="GA150">
        <v>2</v>
      </c>
      <c r="GB150">
        <v>3</v>
      </c>
      <c r="GC150" t="s">
        <v>423</v>
      </c>
      <c r="GD150">
        <v>3.10297</v>
      </c>
      <c r="GE150">
        <v>2.72474</v>
      </c>
      <c r="GF150">
        <v>0.0883544</v>
      </c>
      <c r="GG150">
        <v>0.0878525</v>
      </c>
      <c r="GH150">
        <v>0.105911</v>
      </c>
      <c r="GI150">
        <v>0.106484</v>
      </c>
      <c r="GJ150">
        <v>23804.7</v>
      </c>
      <c r="GK150">
        <v>21605.5</v>
      </c>
      <c r="GL150">
        <v>26675.4</v>
      </c>
      <c r="GM150">
        <v>23907.9</v>
      </c>
      <c r="GN150">
        <v>38160.9</v>
      </c>
      <c r="GO150">
        <v>31562.1</v>
      </c>
      <c r="GP150">
        <v>46581.1</v>
      </c>
      <c r="GQ150">
        <v>37806</v>
      </c>
      <c r="GR150">
        <v>1.86812</v>
      </c>
      <c r="GS150">
        <v>1.856</v>
      </c>
      <c r="GT150">
        <v>0.0926033</v>
      </c>
      <c r="GU150">
        <v>0</v>
      </c>
      <c r="GV150">
        <v>28.4896</v>
      </c>
      <c r="GW150">
        <v>999.9</v>
      </c>
      <c r="GX150">
        <v>45.4</v>
      </c>
      <c r="GY150">
        <v>32.7</v>
      </c>
      <c r="GZ150">
        <v>24.9721</v>
      </c>
      <c r="HA150">
        <v>60.9302</v>
      </c>
      <c r="HB150">
        <v>20.3045</v>
      </c>
      <c r="HC150">
        <v>1</v>
      </c>
      <c r="HD150">
        <v>0.12889</v>
      </c>
      <c r="HE150">
        <v>-1.2248</v>
      </c>
      <c r="HF150">
        <v>20.291</v>
      </c>
      <c r="HG150">
        <v>5.22208</v>
      </c>
      <c r="HH150">
        <v>11.98</v>
      </c>
      <c r="HI150">
        <v>4.96555</v>
      </c>
      <c r="HJ150">
        <v>3.276</v>
      </c>
      <c r="HK150">
        <v>9999</v>
      </c>
      <c r="HL150">
        <v>9999</v>
      </c>
      <c r="HM150">
        <v>9999</v>
      </c>
      <c r="HN150">
        <v>28.2</v>
      </c>
      <c r="HO150">
        <v>1.86432</v>
      </c>
      <c r="HP150">
        <v>1.8605</v>
      </c>
      <c r="HQ150">
        <v>1.85883</v>
      </c>
      <c r="HR150">
        <v>1.86019</v>
      </c>
      <c r="HS150">
        <v>1.8602</v>
      </c>
      <c r="HT150">
        <v>1.85881</v>
      </c>
      <c r="HU150">
        <v>1.85781</v>
      </c>
      <c r="HV150">
        <v>1.85272</v>
      </c>
      <c r="HW150">
        <v>0</v>
      </c>
      <c r="HX150">
        <v>0</v>
      </c>
      <c r="HY150">
        <v>0</v>
      </c>
      <c r="HZ150">
        <v>0</v>
      </c>
      <c r="IA150" t="s">
        <v>424</v>
      </c>
      <c r="IB150" t="s">
        <v>425</v>
      </c>
      <c r="IC150" t="s">
        <v>426</v>
      </c>
      <c r="ID150" t="s">
        <v>426</v>
      </c>
      <c r="IE150" t="s">
        <v>426</v>
      </c>
      <c r="IF150" t="s">
        <v>426</v>
      </c>
      <c r="IG150">
        <v>0</v>
      </c>
      <c r="IH150">
        <v>100</v>
      </c>
      <c r="II150">
        <v>100</v>
      </c>
      <c r="IJ150">
        <v>-1.567</v>
      </c>
      <c r="IK150">
        <v>0.3182</v>
      </c>
      <c r="IL150">
        <v>-1.253408397979514</v>
      </c>
      <c r="IM150">
        <v>-0.001407418860664216</v>
      </c>
      <c r="IN150">
        <v>1.761737584914558E-06</v>
      </c>
      <c r="IO150">
        <v>-4.339940373715102E-10</v>
      </c>
      <c r="IP150">
        <v>0.01386544786166931</v>
      </c>
      <c r="IQ150">
        <v>0.003157371658100305</v>
      </c>
      <c r="IR150">
        <v>0.0004353711720169284</v>
      </c>
      <c r="IS150">
        <v>-1.853048844677345E-07</v>
      </c>
      <c r="IT150">
        <v>2</v>
      </c>
      <c r="IU150">
        <v>1968</v>
      </c>
      <c r="IV150">
        <v>1</v>
      </c>
      <c r="IW150">
        <v>26</v>
      </c>
      <c r="IX150">
        <v>200344.4</v>
      </c>
      <c r="IY150">
        <v>200344.6</v>
      </c>
      <c r="IZ150">
        <v>1.12793</v>
      </c>
      <c r="JA150">
        <v>2.64282</v>
      </c>
      <c r="JB150">
        <v>1.49658</v>
      </c>
      <c r="JC150">
        <v>2.34619</v>
      </c>
      <c r="JD150">
        <v>1.54785</v>
      </c>
      <c r="JE150">
        <v>2.44263</v>
      </c>
      <c r="JF150">
        <v>39.1676</v>
      </c>
      <c r="JG150">
        <v>24.0087</v>
      </c>
      <c r="JH150">
        <v>18</v>
      </c>
      <c r="JI150">
        <v>481.9</v>
      </c>
      <c r="JJ150">
        <v>488.627</v>
      </c>
      <c r="JK150">
        <v>30.3047</v>
      </c>
      <c r="JL150">
        <v>28.9418</v>
      </c>
      <c r="JM150">
        <v>30.0001</v>
      </c>
      <c r="JN150">
        <v>29.1369</v>
      </c>
      <c r="JO150">
        <v>29.1269</v>
      </c>
      <c r="JP150">
        <v>22.6865</v>
      </c>
      <c r="JQ150">
        <v>6.63596</v>
      </c>
      <c r="JR150">
        <v>100</v>
      </c>
      <c r="JS150">
        <v>30.3042</v>
      </c>
      <c r="JT150">
        <v>420</v>
      </c>
      <c r="JU150">
        <v>23.2234</v>
      </c>
      <c r="JV150">
        <v>101.846</v>
      </c>
      <c r="JW150">
        <v>91.1915</v>
      </c>
    </row>
    <row r="151" spans="1:283">
      <c r="A151">
        <v>133</v>
      </c>
      <c r="B151">
        <v>1759010269</v>
      </c>
      <c r="C151">
        <v>2051.400000095367</v>
      </c>
      <c r="D151" t="s">
        <v>695</v>
      </c>
      <c r="E151" t="s">
        <v>696</v>
      </c>
      <c r="F151">
        <v>5</v>
      </c>
      <c r="G151" t="s">
        <v>672</v>
      </c>
      <c r="H151">
        <v>1759010266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420</v>
      </c>
      <c r="AL151" t="s">
        <v>420</v>
      </c>
      <c r="AM151">
        <v>0</v>
      </c>
      <c r="AN151">
        <v>0</v>
      </c>
      <c r="AO151">
        <f>1-AM151/AN151</f>
        <v>0</v>
      </c>
      <c r="AP151">
        <v>0</v>
      </c>
      <c r="AQ151" t="s">
        <v>420</v>
      </c>
      <c r="AR151" t="s">
        <v>420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420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1.91</v>
      </c>
      <c r="CZ151">
        <v>0.5</v>
      </c>
      <c r="DA151" t="s">
        <v>421</v>
      </c>
      <c r="DB151">
        <v>2</v>
      </c>
      <c r="DC151">
        <v>1759010266</v>
      </c>
      <c r="DD151">
        <v>421.8503333333334</v>
      </c>
      <c r="DE151">
        <v>419.9717777777778</v>
      </c>
      <c r="DF151">
        <v>23.47707777777778</v>
      </c>
      <c r="DG151">
        <v>23.20065555555556</v>
      </c>
      <c r="DH151">
        <v>423.4170000000001</v>
      </c>
      <c r="DI151">
        <v>23.15887777777778</v>
      </c>
      <c r="DJ151">
        <v>500.0216666666668</v>
      </c>
      <c r="DK151">
        <v>90.31222222222223</v>
      </c>
      <c r="DL151">
        <v>0.06667232222222223</v>
      </c>
      <c r="DM151">
        <v>29.92686666666667</v>
      </c>
      <c r="DN151">
        <v>29.99577777777777</v>
      </c>
      <c r="DO151">
        <v>999.9000000000001</v>
      </c>
      <c r="DP151">
        <v>0</v>
      </c>
      <c r="DQ151">
        <v>0</v>
      </c>
      <c r="DR151">
        <v>9996.938888888888</v>
      </c>
      <c r="DS151">
        <v>0</v>
      </c>
      <c r="DT151">
        <v>3.772197777777778</v>
      </c>
      <c r="DU151">
        <v>1.878811111111111</v>
      </c>
      <c r="DV151">
        <v>431.9924444444444</v>
      </c>
      <c r="DW151">
        <v>429.9465555555555</v>
      </c>
      <c r="DX151">
        <v>0.2764073333333334</v>
      </c>
      <c r="DY151">
        <v>419.9717777777778</v>
      </c>
      <c r="DZ151">
        <v>23.20065555555556</v>
      </c>
      <c r="EA151">
        <v>2.120265555555556</v>
      </c>
      <c r="EB151">
        <v>2.095302222222222</v>
      </c>
      <c r="EC151">
        <v>18.37226666666667</v>
      </c>
      <c r="ED151">
        <v>18.18353333333333</v>
      </c>
      <c r="EE151">
        <v>0.00500078</v>
      </c>
      <c r="EF151">
        <v>0</v>
      </c>
      <c r="EG151">
        <v>0</v>
      </c>
      <c r="EH151">
        <v>0</v>
      </c>
      <c r="EI151">
        <v>179.4444444444445</v>
      </c>
      <c r="EJ151">
        <v>0.00500078</v>
      </c>
      <c r="EK151">
        <v>-10.05555555555556</v>
      </c>
      <c r="EL151">
        <v>0.1333333333333334</v>
      </c>
      <c r="EM151">
        <v>35.60388888888889</v>
      </c>
      <c r="EN151">
        <v>39.70122222222223</v>
      </c>
      <c r="EO151">
        <v>37.62488888888889</v>
      </c>
      <c r="EP151">
        <v>40.11066666666667</v>
      </c>
      <c r="EQ151">
        <v>37.986</v>
      </c>
      <c r="ER151">
        <v>0</v>
      </c>
      <c r="ES151">
        <v>0</v>
      </c>
      <c r="ET151">
        <v>0</v>
      </c>
      <c r="EU151">
        <v>1759010263.7</v>
      </c>
      <c r="EV151">
        <v>0</v>
      </c>
      <c r="EW151">
        <v>181.4</v>
      </c>
      <c r="EX151">
        <v>-35.67692290513936</v>
      </c>
      <c r="EY151">
        <v>22.65384603463687</v>
      </c>
      <c r="EZ151">
        <v>-12.644</v>
      </c>
      <c r="FA151">
        <v>15</v>
      </c>
      <c r="FB151">
        <v>0</v>
      </c>
      <c r="FC151" t="s">
        <v>422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1.872812926829268</v>
      </c>
      <c r="FP151">
        <v>0.02347212543554188</v>
      </c>
      <c r="FQ151">
        <v>0.05382593795106332</v>
      </c>
      <c r="FR151">
        <v>1</v>
      </c>
      <c r="FS151">
        <v>182.2205882352941</v>
      </c>
      <c r="FT151">
        <v>-13.81665397592751</v>
      </c>
      <c r="FU151">
        <v>7.920256212870179</v>
      </c>
      <c r="FV151">
        <v>0</v>
      </c>
      <c r="FW151">
        <v>0.2764292926829269</v>
      </c>
      <c r="FX151">
        <v>0.001183358885017443</v>
      </c>
      <c r="FY151">
        <v>0.0008618256641063255</v>
      </c>
      <c r="FZ151">
        <v>1</v>
      </c>
      <c r="GA151">
        <v>2</v>
      </c>
      <c r="GB151">
        <v>3</v>
      </c>
      <c r="GC151" t="s">
        <v>423</v>
      </c>
      <c r="GD151">
        <v>3.10296</v>
      </c>
      <c r="GE151">
        <v>2.72469</v>
      </c>
      <c r="GF151">
        <v>0.0883594</v>
      </c>
      <c r="GG151">
        <v>0.08786430000000001</v>
      </c>
      <c r="GH151">
        <v>0.10591</v>
      </c>
      <c r="GI151">
        <v>0.106482</v>
      </c>
      <c r="GJ151">
        <v>23804.7</v>
      </c>
      <c r="GK151">
        <v>21605.2</v>
      </c>
      <c r="GL151">
        <v>26675.6</v>
      </c>
      <c r="GM151">
        <v>23907.9</v>
      </c>
      <c r="GN151">
        <v>38161.1</v>
      </c>
      <c r="GO151">
        <v>31562.1</v>
      </c>
      <c r="GP151">
        <v>46581.2</v>
      </c>
      <c r="GQ151">
        <v>37805.9</v>
      </c>
      <c r="GR151">
        <v>1.86812</v>
      </c>
      <c r="GS151">
        <v>1.8559</v>
      </c>
      <c r="GT151">
        <v>0.0927746</v>
      </c>
      <c r="GU151">
        <v>0</v>
      </c>
      <c r="GV151">
        <v>28.4906</v>
      </c>
      <c r="GW151">
        <v>999.9</v>
      </c>
      <c r="GX151">
        <v>45.4</v>
      </c>
      <c r="GY151">
        <v>32.7</v>
      </c>
      <c r="GZ151">
        <v>24.9732</v>
      </c>
      <c r="HA151">
        <v>60.8502</v>
      </c>
      <c r="HB151">
        <v>20.3165</v>
      </c>
      <c r="HC151">
        <v>1</v>
      </c>
      <c r="HD151">
        <v>0.128864</v>
      </c>
      <c r="HE151">
        <v>-1.22778</v>
      </c>
      <c r="HF151">
        <v>20.2911</v>
      </c>
      <c r="HG151">
        <v>5.22253</v>
      </c>
      <c r="HH151">
        <v>11.98</v>
      </c>
      <c r="HI151">
        <v>4.96555</v>
      </c>
      <c r="HJ151">
        <v>3.27598</v>
      </c>
      <c r="HK151">
        <v>9999</v>
      </c>
      <c r="HL151">
        <v>9999</v>
      </c>
      <c r="HM151">
        <v>9999</v>
      </c>
      <c r="HN151">
        <v>28.2</v>
      </c>
      <c r="HO151">
        <v>1.86432</v>
      </c>
      <c r="HP151">
        <v>1.86049</v>
      </c>
      <c r="HQ151">
        <v>1.85883</v>
      </c>
      <c r="HR151">
        <v>1.86019</v>
      </c>
      <c r="HS151">
        <v>1.8602</v>
      </c>
      <c r="HT151">
        <v>1.85881</v>
      </c>
      <c r="HU151">
        <v>1.85781</v>
      </c>
      <c r="HV151">
        <v>1.85272</v>
      </c>
      <c r="HW151">
        <v>0</v>
      </c>
      <c r="HX151">
        <v>0</v>
      </c>
      <c r="HY151">
        <v>0</v>
      </c>
      <c r="HZ151">
        <v>0</v>
      </c>
      <c r="IA151" t="s">
        <v>424</v>
      </c>
      <c r="IB151" t="s">
        <v>425</v>
      </c>
      <c r="IC151" t="s">
        <v>426</v>
      </c>
      <c r="ID151" t="s">
        <v>426</v>
      </c>
      <c r="IE151" t="s">
        <v>426</v>
      </c>
      <c r="IF151" t="s">
        <v>426</v>
      </c>
      <c r="IG151">
        <v>0</v>
      </c>
      <c r="IH151">
        <v>100</v>
      </c>
      <c r="II151">
        <v>100</v>
      </c>
      <c r="IJ151">
        <v>-1.566</v>
      </c>
      <c r="IK151">
        <v>0.3182</v>
      </c>
      <c r="IL151">
        <v>-1.253408397979514</v>
      </c>
      <c r="IM151">
        <v>-0.001407418860664216</v>
      </c>
      <c r="IN151">
        <v>1.761737584914558E-06</v>
      </c>
      <c r="IO151">
        <v>-4.339940373715102E-10</v>
      </c>
      <c r="IP151">
        <v>0.01386544786166931</v>
      </c>
      <c r="IQ151">
        <v>0.003157371658100305</v>
      </c>
      <c r="IR151">
        <v>0.0004353711720169284</v>
      </c>
      <c r="IS151">
        <v>-1.853048844677345E-07</v>
      </c>
      <c r="IT151">
        <v>2</v>
      </c>
      <c r="IU151">
        <v>1968</v>
      </c>
      <c r="IV151">
        <v>1</v>
      </c>
      <c r="IW151">
        <v>26</v>
      </c>
      <c r="IX151">
        <v>200344.4</v>
      </c>
      <c r="IY151">
        <v>200344.6</v>
      </c>
      <c r="IZ151">
        <v>1.12793</v>
      </c>
      <c r="JA151">
        <v>2.63184</v>
      </c>
      <c r="JB151">
        <v>1.49658</v>
      </c>
      <c r="JC151">
        <v>2.34741</v>
      </c>
      <c r="JD151">
        <v>1.54907</v>
      </c>
      <c r="JE151">
        <v>2.49756</v>
      </c>
      <c r="JF151">
        <v>39.1676</v>
      </c>
      <c r="JG151">
        <v>24.0087</v>
      </c>
      <c r="JH151">
        <v>18</v>
      </c>
      <c r="JI151">
        <v>481.9</v>
      </c>
      <c r="JJ151">
        <v>488.562</v>
      </c>
      <c r="JK151">
        <v>30.3048</v>
      </c>
      <c r="JL151">
        <v>28.9418</v>
      </c>
      <c r="JM151">
        <v>30.0001</v>
      </c>
      <c r="JN151">
        <v>29.1369</v>
      </c>
      <c r="JO151">
        <v>29.1269</v>
      </c>
      <c r="JP151">
        <v>22.6868</v>
      </c>
      <c r="JQ151">
        <v>6.63596</v>
      </c>
      <c r="JR151">
        <v>100</v>
      </c>
      <c r="JS151">
        <v>30.3077</v>
      </c>
      <c r="JT151">
        <v>420</v>
      </c>
      <c r="JU151">
        <v>23.2234</v>
      </c>
      <c r="JV151">
        <v>101.846</v>
      </c>
      <c r="JW151">
        <v>91.1913</v>
      </c>
    </row>
    <row r="152" spans="1:283">
      <c r="A152">
        <v>134</v>
      </c>
      <c r="B152">
        <v>1759010271</v>
      </c>
      <c r="C152">
        <v>2053.400000095367</v>
      </c>
      <c r="D152" t="s">
        <v>697</v>
      </c>
      <c r="E152" t="s">
        <v>698</v>
      </c>
      <c r="F152">
        <v>5</v>
      </c>
      <c r="G152" t="s">
        <v>672</v>
      </c>
      <c r="H152">
        <v>1759010268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420</v>
      </c>
      <c r="AL152" t="s">
        <v>420</v>
      </c>
      <c r="AM152">
        <v>0</v>
      </c>
      <c r="AN152">
        <v>0</v>
      </c>
      <c r="AO152">
        <f>1-AM152/AN152</f>
        <v>0</v>
      </c>
      <c r="AP152">
        <v>0</v>
      </c>
      <c r="AQ152" t="s">
        <v>420</v>
      </c>
      <c r="AR152" t="s">
        <v>420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420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1.91</v>
      </c>
      <c r="CZ152">
        <v>0.5</v>
      </c>
      <c r="DA152" t="s">
        <v>421</v>
      </c>
      <c r="DB152">
        <v>2</v>
      </c>
      <c r="DC152">
        <v>1759010268</v>
      </c>
      <c r="DD152">
        <v>421.8698888888889</v>
      </c>
      <c r="DE152">
        <v>419.9838888888889</v>
      </c>
      <c r="DF152">
        <v>23.47691111111111</v>
      </c>
      <c r="DG152">
        <v>23.19998888888889</v>
      </c>
      <c r="DH152">
        <v>423.4364444444444</v>
      </c>
      <c r="DI152">
        <v>23.15872222222222</v>
      </c>
      <c r="DJ152">
        <v>500.0111111111112</v>
      </c>
      <c r="DK152">
        <v>90.31301111111111</v>
      </c>
      <c r="DL152">
        <v>0.06657465555555556</v>
      </c>
      <c r="DM152">
        <v>29.92629999999999</v>
      </c>
      <c r="DN152">
        <v>29.99873333333333</v>
      </c>
      <c r="DO152">
        <v>999.9000000000001</v>
      </c>
      <c r="DP152">
        <v>0</v>
      </c>
      <c r="DQ152">
        <v>0</v>
      </c>
      <c r="DR152">
        <v>10000.42777777778</v>
      </c>
      <c r="DS152">
        <v>0</v>
      </c>
      <c r="DT152">
        <v>3.777257777777778</v>
      </c>
      <c r="DU152">
        <v>1.886194444444444</v>
      </c>
      <c r="DV152">
        <v>432.0124444444444</v>
      </c>
      <c r="DW152">
        <v>429.9587777777778</v>
      </c>
      <c r="DX152">
        <v>0.2768987777777778</v>
      </c>
      <c r="DY152">
        <v>419.9838888888889</v>
      </c>
      <c r="DZ152">
        <v>23.19998888888889</v>
      </c>
      <c r="EA152">
        <v>2.120267777777778</v>
      </c>
      <c r="EB152">
        <v>2.095261111111111</v>
      </c>
      <c r="EC152">
        <v>18.37228888888889</v>
      </c>
      <c r="ED152">
        <v>18.1832</v>
      </c>
      <c r="EE152">
        <v>0.00500078</v>
      </c>
      <c r="EF152">
        <v>0</v>
      </c>
      <c r="EG152">
        <v>0</v>
      </c>
      <c r="EH152">
        <v>0</v>
      </c>
      <c r="EI152">
        <v>180.9888888888889</v>
      </c>
      <c r="EJ152">
        <v>0.00500078</v>
      </c>
      <c r="EK152">
        <v>-13.4</v>
      </c>
      <c r="EL152">
        <v>-0.1444444444444445</v>
      </c>
      <c r="EM152">
        <v>35.59688888888889</v>
      </c>
      <c r="EN152">
        <v>39.66644444444445</v>
      </c>
      <c r="EO152">
        <v>37.597</v>
      </c>
      <c r="EP152">
        <v>40.069</v>
      </c>
      <c r="EQ152">
        <v>38.06933333333333</v>
      </c>
      <c r="ER152">
        <v>0</v>
      </c>
      <c r="ES152">
        <v>0</v>
      </c>
      <c r="ET152">
        <v>0</v>
      </c>
      <c r="EU152">
        <v>1759010265.5</v>
      </c>
      <c r="EV152">
        <v>0</v>
      </c>
      <c r="EW152">
        <v>180.6538461538461</v>
      </c>
      <c r="EX152">
        <v>-4.635897265170733</v>
      </c>
      <c r="EY152">
        <v>-2.386324954817281</v>
      </c>
      <c r="EZ152">
        <v>-12.83076923076923</v>
      </c>
      <c r="FA152">
        <v>15</v>
      </c>
      <c r="FB152">
        <v>0</v>
      </c>
      <c r="FC152" t="s">
        <v>422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1.88172975</v>
      </c>
      <c r="FP152">
        <v>-0.1426409380862995</v>
      </c>
      <c r="FQ152">
        <v>0.050028896174486</v>
      </c>
      <c r="FR152">
        <v>1</v>
      </c>
      <c r="FS152">
        <v>181.8941176470588</v>
      </c>
      <c r="FT152">
        <v>-19.74942701822801</v>
      </c>
      <c r="FU152">
        <v>7.998968359087851</v>
      </c>
      <c r="FV152">
        <v>0</v>
      </c>
      <c r="FW152">
        <v>0.276672125</v>
      </c>
      <c r="FX152">
        <v>-0.0005092570356480219</v>
      </c>
      <c r="FY152">
        <v>0.0007318098177634654</v>
      </c>
      <c r="FZ152">
        <v>1</v>
      </c>
      <c r="GA152">
        <v>2</v>
      </c>
      <c r="GB152">
        <v>3</v>
      </c>
      <c r="GC152" t="s">
        <v>423</v>
      </c>
      <c r="GD152">
        <v>3.10307</v>
      </c>
      <c r="GE152">
        <v>2.72458</v>
      </c>
      <c r="GF152">
        <v>0.0883655</v>
      </c>
      <c r="GG152">
        <v>0.0878625</v>
      </c>
      <c r="GH152">
        <v>0.10591</v>
      </c>
      <c r="GI152">
        <v>0.106485</v>
      </c>
      <c r="GJ152">
        <v>23804.6</v>
      </c>
      <c r="GK152">
        <v>21605.1</v>
      </c>
      <c r="GL152">
        <v>26675.7</v>
      </c>
      <c r="GM152">
        <v>23907.7</v>
      </c>
      <c r="GN152">
        <v>38161.2</v>
      </c>
      <c r="GO152">
        <v>31561.9</v>
      </c>
      <c r="GP152">
        <v>46581.4</v>
      </c>
      <c r="GQ152">
        <v>37805.8</v>
      </c>
      <c r="GR152">
        <v>1.86825</v>
      </c>
      <c r="GS152">
        <v>1.85578</v>
      </c>
      <c r="GT152">
        <v>0.09276719999999999</v>
      </c>
      <c r="GU152">
        <v>0</v>
      </c>
      <c r="GV152">
        <v>28.4918</v>
      </c>
      <c r="GW152">
        <v>999.9</v>
      </c>
      <c r="GX152">
        <v>45.4</v>
      </c>
      <c r="GY152">
        <v>32.7</v>
      </c>
      <c r="GZ152">
        <v>24.9733</v>
      </c>
      <c r="HA152">
        <v>60.9202</v>
      </c>
      <c r="HB152">
        <v>20.2484</v>
      </c>
      <c r="HC152">
        <v>1</v>
      </c>
      <c r="HD152">
        <v>0.128918</v>
      </c>
      <c r="HE152">
        <v>-1.2345</v>
      </c>
      <c r="HF152">
        <v>20.2911</v>
      </c>
      <c r="HG152">
        <v>5.22238</v>
      </c>
      <c r="HH152">
        <v>11.98</v>
      </c>
      <c r="HI152">
        <v>4.9654</v>
      </c>
      <c r="HJ152">
        <v>3.27598</v>
      </c>
      <c r="HK152">
        <v>9999</v>
      </c>
      <c r="HL152">
        <v>9999</v>
      </c>
      <c r="HM152">
        <v>9999</v>
      </c>
      <c r="HN152">
        <v>28.2</v>
      </c>
      <c r="HO152">
        <v>1.86431</v>
      </c>
      <c r="HP152">
        <v>1.86049</v>
      </c>
      <c r="HQ152">
        <v>1.85883</v>
      </c>
      <c r="HR152">
        <v>1.86019</v>
      </c>
      <c r="HS152">
        <v>1.8602</v>
      </c>
      <c r="HT152">
        <v>1.85882</v>
      </c>
      <c r="HU152">
        <v>1.85782</v>
      </c>
      <c r="HV152">
        <v>1.85272</v>
      </c>
      <c r="HW152">
        <v>0</v>
      </c>
      <c r="HX152">
        <v>0</v>
      </c>
      <c r="HY152">
        <v>0</v>
      </c>
      <c r="HZ152">
        <v>0</v>
      </c>
      <c r="IA152" t="s">
        <v>424</v>
      </c>
      <c r="IB152" t="s">
        <v>425</v>
      </c>
      <c r="IC152" t="s">
        <v>426</v>
      </c>
      <c r="ID152" t="s">
        <v>426</v>
      </c>
      <c r="IE152" t="s">
        <v>426</v>
      </c>
      <c r="IF152" t="s">
        <v>426</v>
      </c>
      <c r="IG152">
        <v>0</v>
      </c>
      <c r="IH152">
        <v>100</v>
      </c>
      <c r="II152">
        <v>100</v>
      </c>
      <c r="IJ152">
        <v>-1.567</v>
      </c>
      <c r="IK152">
        <v>0.3182</v>
      </c>
      <c r="IL152">
        <v>-1.253408397979514</v>
      </c>
      <c r="IM152">
        <v>-0.001407418860664216</v>
      </c>
      <c r="IN152">
        <v>1.761737584914558E-06</v>
      </c>
      <c r="IO152">
        <v>-4.339940373715102E-10</v>
      </c>
      <c r="IP152">
        <v>0.01386544786166931</v>
      </c>
      <c r="IQ152">
        <v>0.003157371658100305</v>
      </c>
      <c r="IR152">
        <v>0.0004353711720169284</v>
      </c>
      <c r="IS152">
        <v>-1.853048844677345E-07</v>
      </c>
      <c r="IT152">
        <v>2</v>
      </c>
      <c r="IU152">
        <v>1968</v>
      </c>
      <c r="IV152">
        <v>1</v>
      </c>
      <c r="IW152">
        <v>26</v>
      </c>
      <c r="IX152">
        <v>200344.4</v>
      </c>
      <c r="IY152">
        <v>200344.6</v>
      </c>
      <c r="IZ152">
        <v>1.12793</v>
      </c>
      <c r="JA152">
        <v>2.63794</v>
      </c>
      <c r="JB152">
        <v>1.49658</v>
      </c>
      <c r="JC152">
        <v>2.34619</v>
      </c>
      <c r="JD152">
        <v>1.54785</v>
      </c>
      <c r="JE152">
        <v>2.5</v>
      </c>
      <c r="JF152">
        <v>39.1676</v>
      </c>
      <c r="JG152">
        <v>24.0087</v>
      </c>
      <c r="JH152">
        <v>18</v>
      </c>
      <c r="JI152">
        <v>481.972</v>
      </c>
      <c r="JJ152">
        <v>488.48</v>
      </c>
      <c r="JK152">
        <v>30.3055</v>
      </c>
      <c r="JL152">
        <v>28.9418</v>
      </c>
      <c r="JM152">
        <v>30.0001</v>
      </c>
      <c r="JN152">
        <v>29.1369</v>
      </c>
      <c r="JO152">
        <v>29.1269</v>
      </c>
      <c r="JP152">
        <v>22.6866</v>
      </c>
      <c r="JQ152">
        <v>6.63596</v>
      </c>
      <c r="JR152">
        <v>100</v>
      </c>
      <c r="JS152">
        <v>30.3077</v>
      </c>
      <c r="JT152">
        <v>420</v>
      </c>
      <c r="JU152">
        <v>23.2234</v>
      </c>
      <c r="JV152">
        <v>101.847</v>
      </c>
      <c r="JW152">
        <v>91.191</v>
      </c>
    </row>
    <row r="153" spans="1:283">
      <c r="A153">
        <v>135</v>
      </c>
      <c r="B153">
        <v>1759010273</v>
      </c>
      <c r="C153">
        <v>2055.400000095367</v>
      </c>
      <c r="D153" t="s">
        <v>699</v>
      </c>
      <c r="E153" t="s">
        <v>700</v>
      </c>
      <c r="F153">
        <v>5</v>
      </c>
      <c r="G153" t="s">
        <v>672</v>
      </c>
      <c r="H153">
        <v>1759010270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420</v>
      </c>
      <c r="AL153" t="s">
        <v>420</v>
      </c>
      <c r="AM153">
        <v>0</v>
      </c>
      <c r="AN153">
        <v>0</v>
      </c>
      <c r="AO153">
        <f>1-AM153/AN153</f>
        <v>0</v>
      </c>
      <c r="AP153">
        <v>0</v>
      </c>
      <c r="AQ153" t="s">
        <v>420</v>
      </c>
      <c r="AR153" t="s">
        <v>420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420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1.91</v>
      </c>
      <c r="CZ153">
        <v>0.5</v>
      </c>
      <c r="DA153" t="s">
        <v>421</v>
      </c>
      <c r="DB153">
        <v>2</v>
      </c>
      <c r="DC153">
        <v>1759010270</v>
      </c>
      <c r="DD153">
        <v>421.8916666666667</v>
      </c>
      <c r="DE153">
        <v>419.9975555555556</v>
      </c>
      <c r="DF153">
        <v>23.47668888888889</v>
      </c>
      <c r="DG153">
        <v>23.19997777777778</v>
      </c>
      <c r="DH153">
        <v>423.4579999999999</v>
      </c>
      <c r="DI153">
        <v>23.15851111111111</v>
      </c>
      <c r="DJ153">
        <v>499.9973333333334</v>
      </c>
      <c r="DK153">
        <v>90.31330000000001</v>
      </c>
      <c r="DL153">
        <v>0.06656035555555556</v>
      </c>
      <c r="DM153">
        <v>29.92582222222222</v>
      </c>
      <c r="DN153">
        <v>30.00238888888889</v>
      </c>
      <c r="DO153">
        <v>999.9000000000001</v>
      </c>
      <c r="DP153">
        <v>0</v>
      </c>
      <c r="DQ153">
        <v>0</v>
      </c>
      <c r="DR153">
        <v>9997.78888888889</v>
      </c>
      <c r="DS153">
        <v>0</v>
      </c>
      <c r="DT153">
        <v>3.77945</v>
      </c>
      <c r="DU153">
        <v>1.894037777777778</v>
      </c>
      <c r="DV153">
        <v>432.0343333333333</v>
      </c>
      <c r="DW153">
        <v>429.9727777777778</v>
      </c>
      <c r="DX153">
        <v>0.2766960000000001</v>
      </c>
      <c r="DY153">
        <v>419.9975555555556</v>
      </c>
      <c r="DZ153">
        <v>23.19997777777778</v>
      </c>
      <c r="EA153">
        <v>2.120254444444445</v>
      </c>
      <c r="EB153">
        <v>2.095266666666666</v>
      </c>
      <c r="EC153">
        <v>18.37218888888889</v>
      </c>
      <c r="ED153">
        <v>18.18323333333333</v>
      </c>
      <c r="EE153">
        <v>0.00500078</v>
      </c>
      <c r="EF153">
        <v>0</v>
      </c>
      <c r="EG153">
        <v>0</v>
      </c>
      <c r="EH153">
        <v>0</v>
      </c>
      <c r="EI153">
        <v>180.7777777777778</v>
      </c>
      <c r="EJ153">
        <v>0.00500078</v>
      </c>
      <c r="EK153">
        <v>-16.27777777777778</v>
      </c>
      <c r="EL153">
        <v>-0.6777777777777777</v>
      </c>
      <c r="EM153">
        <v>35.58311111111112</v>
      </c>
      <c r="EN153">
        <v>39.62477777777778</v>
      </c>
      <c r="EO153">
        <v>37.56222222222222</v>
      </c>
      <c r="EP153">
        <v>40.02733333333333</v>
      </c>
      <c r="EQ153">
        <v>38.08311111111111</v>
      </c>
      <c r="ER153">
        <v>0</v>
      </c>
      <c r="ES153">
        <v>0</v>
      </c>
      <c r="ET153">
        <v>0</v>
      </c>
      <c r="EU153">
        <v>1759010267.9</v>
      </c>
      <c r="EV153">
        <v>0</v>
      </c>
      <c r="EW153">
        <v>181.1038461538461</v>
      </c>
      <c r="EX153">
        <v>-11.96239295539742</v>
      </c>
      <c r="EY153">
        <v>-5.729914789787129</v>
      </c>
      <c r="EZ153">
        <v>-13.43846153846154</v>
      </c>
      <c r="FA153">
        <v>15</v>
      </c>
      <c r="FB153">
        <v>0</v>
      </c>
      <c r="FC153" t="s">
        <v>422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1.886752195121951</v>
      </c>
      <c r="FP153">
        <v>-0.09420836236933618</v>
      </c>
      <c r="FQ153">
        <v>0.05057421007242459</v>
      </c>
      <c r="FR153">
        <v>1</v>
      </c>
      <c r="FS153">
        <v>180.8823529411765</v>
      </c>
      <c r="FT153">
        <v>-8.959510956019873</v>
      </c>
      <c r="FU153">
        <v>7.448982188201181</v>
      </c>
      <c r="FV153">
        <v>0</v>
      </c>
      <c r="FW153">
        <v>0.2766453902439024</v>
      </c>
      <c r="FX153">
        <v>-0.001536501742159865</v>
      </c>
      <c r="FY153">
        <v>0.0007325578601321527</v>
      </c>
      <c r="FZ153">
        <v>1</v>
      </c>
      <c r="GA153">
        <v>2</v>
      </c>
      <c r="GB153">
        <v>3</v>
      </c>
      <c r="GC153" t="s">
        <v>423</v>
      </c>
      <c r="GD153">
        <v>3.10309</v>
      </c>
      <c r="GE153">
        <v>2.72464</v>
      </c>
      <c r="GF153">
        <v>0.0883592</v>
      </c>
      <c r="GG153">
        <v>0.0878562</v>
      </c>
      <c r="GH153">
        <v>0.10591</v>
      </c>
      <c r="GI153">
        <v>0.106485</v>
      </c>
      <c r="GJ153">
        <v>23804.6</v>
      </c>
      <c r="GK153">
        <v>21605.2</v>
      </c>
      <c r="GL153">
        <v>26675.5</v>
      </c>
      <c r="GM153">
        <v>23907.7</v>
      </c>
      <c r="GN153">
        <v>38161.1</v>
      </c>
      <c r="GO153">
        <v>31561.9</v>
      </c>
      <c r="GP153">
        <v>46581.2</v>
      </c>
      <c r="GQ153">
        <v>37805.8</v>
      </c>
      <c r="GR153">
        <v>1.8683</v>
      </c>
      <c r="GS153">
        <v>1.8559</v>
      </c>
      <c r="GT153">
        <v>0.0928491</v>
      </c>
      <c r="GU153">
        <v>0</v>
      </c>
      <c r="GV153">
        <v>28.4921</v>
      </c>
      <c r="GW153">
        <v>999.9</v>
      </c>
      <c r="GX153">
        <v>45.4</v>
      </c>
      <c r="GY153">
        <v>32.7</v>
      </c>
      <c r="GZ153">
        <v>24.9735</v>
      </c>
      <c r="HA153">
        <v>60.9302</v>
      </c>
      <c r="HB153">
        <v>20.0962</v>
      </c>
      <c r="HC153">
        <v>1</v>
      </c>
      <c r="HD153">
        <v>0.128826</v>
      </c>
      <c r="HE153">
        <v>-1.23752</v>
      </c>
      <c r="HF153">
        <v>20.2911</v>
      </c>
      <c r="HG153">
        <v>5.22208</v>
      </c>
      <c r="HH153">
        <v>11.98</v>
      </c>
      <c r="HI153">
        <v>4.96535</v>
      </c>
      <c r="HJ153">
        <v>3.276</v>
      </c>
      <c r="HK153">
        <v>9999</v>
      </c>
      <c r="HL153">
        <v>9999</v>
      </c>
      <c r="HM153">
        <v>9999</v>
      </c>
      <c r="HN153">
        <v>28.2</v>
      </c>
      <c r="HO153">
        <v>1.86431</v>
      </c>
      <c r="HP153">
        <v>1.8605</v>
      </c>
      <c r="HQ153">
        <v>1.85883</v>
      </c>
      <c r="HR153">
        <v>1.86019</v>
      </c>
      <c r="HS153">
        <v>1.8602</v>
      </c>
      <c r="HT153">
        <v>1.85882</v>
      </c>
      <c r="HU153">
        <v>1.85784</v>
      </c>
      <c r="HV153">
        <v>1.85272</v>
      </c>
      <c r="HW153">
        <v>0</v>
      </c>
      <c r="HX153">
        <v>0</v>
      </c>
      <c r="HY153">
        <v>0</v>
      </c>
      <c r="HZ153">
        <v>0</v>
      </c>
      <c r="IA153" t="s">
        <v>424</v>
      </c>
      <c r="IB153" t="s">
        <v>425</v>
      </c>
      <c r="IC153" t="s">
        <v>426</v>
      </c>
      <c r="ID153" t="s">
        <v>426</v>
      </c>
      <c r="IE153" t="s">
        <v>426</v>
      </c>
      <c r="IF153" t="s">
        <v>426</v>
      </c>
      <c r="IG153">
        <v>0</v>
      </c>
      <c r="IH153">
        <v>100</v>
      </c>
      <c r="II153">
        <v>100</v>
      </c>
      <c r="IJ153">
        <v>-1.567</v>
      </c>
      <c r="IK153">
        <v>0.3182</v>
      </c>
      <c r="IL153">
        <v>-1.253408397979514</v>
      </c>
      <c r="IM153">
        <v>-0.001407418860664216</v>
      </c>
      <c r="IN153">
        <v>1.761737584914558E-06</v>
      </c>
      <c r="IO153">
        <v>-4.339940373715102E-10</v>
      </c>
      <c r="IP153">
        <v>0.01386544786166931</v>
      </c>
      <c r="IQ153">
        <v>0.003157371658100305</v>
      </c>
      <c r="IR153">
        <v>0.0004353711720169284</v>
      </c>
      <c r="IS153">
        <v>-1.853048844677345E-07</v>
      </c>
      <c r="IT153">
        <v>2</v>
      </c>
      <c r="IU153">
        <v>1968</v>
      </c>
      <c r="IV153">
        <v>1</v>
      </c>
      <c r="IW153">
        <v>26</v>
      </c>
      <c r="IX153">
        <v>200344.5</v>
      </c>
      <c r="IY153">
        <v>200344.7</v>
      </c>
      <c r="IZ153">
        <v>1.12793</v>
      </c>
      <c r="JA153">
        <v>2.64526</v>
      </c>
      <c r="JB153">
        <v>1.49658</v>
      </c>
      <c r="JC153">
        <v>2.34741</v>
      </c>
      <c r="JD153">
        <v>1.54907</v>
      </c>
      <c r="JE153">
        <v>2.4646</v>
      </c>
      <c r="JF153">
        <v>39.1676</v>
      </c>
      <c r="JG153">
        <v>23.9999</v>
      </c>
      <c r="JH153">
        <v>18</v>
      </c>
      <c r="JI153">
        <v>482.001</v>
      </c>
      <c r="JJ153">
        <v>488.562</v>
      </c>
      <c r="JK153">
        <v>30.3064</v>
      </c>
      <c r="JL153">
        <v>28.9418</v>
      </c>
      <c r="JM153">
        <v>30</v>
      </c>
      <c r="JN153">
        <v>29.1369</v>
      </c>
      <c r="JO153">
        <v>29.1269</v>
      </c>
      <c r="JP153">
        <v>22.6856</v>
      </c>
      <c r="JQ153">
        <v>6.63596</v>
      </c>
      <c r="JR153">
        <v>100</v>
      </c>
      <c r="JS153">
        <v>30.3053</v>
      </c>
      <c r="JT153">
        <v>420</v>
      </c>
      <c r="JU153">
        <v>23.2234</v>
      </c>
      <c r="JV153">
        <v>101.846</v>
      </c>
      <c r="JW153">
        <v>91.1909</v>
      </c>
    </row>
    <row r="154" spans="1:283">
      <c r="A154">
        <v>136</v>
      </c>
      <c r="B154">
        <v>1759010275</v>
      </c>
      <c r="C154">
        <v>2057.400000095367</v>
      </c>
      <c r="D154" t="s">
        <v>701</v>
      </c>
      <c r="E154" t="s">
        <v>702</v>
      </c>
      <c r="F154">
        <v>5</v>
      </c>
      <c r="G154" t="s">
        <v>672</v>
      </c>
      <c r="H154">
        <v>1759010272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420</v>
      </c>
      <c r="AL154" t="s">
        <v>420</v>
      </c>
      <c r="AM154">
        <v>0</v>
      </c>
      <c r="AN154">
        <v>0</v>
      </c>
      <c r="AO154">
        <f>1-AM154/AN154</f>
        <v>0</v>
      </c>
      <c r="AP154">
        <v>0</v>
      </c>
      <c r="AQ154" t="s">
        <v>420</v>
      </c>
      <c r="AR154" t="s">
        <v>420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420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1.91</v>
      </c>
      <c r="CZ154">
        <v>0.5</v>
      </c>
      <c r="DA154" t="s">
        <v>421</v>
      </c>
      <c r="DB154">
        <v>2</v>
      </c>
      <c r="DC154">
        <v>1759010272</v>
      </c>
      <c r="DD154">
        <v>421.9134444444445</v>
      </c>
      <c r="DE154">
        <v>420.001</v>
      </c>
      <c r="DF154">
        <v>23.47668888888889</v>
      </c>
      <c r="DG154">
        <v>23.2003</v>
      </c>
      <c r="DH154">
        <v>423.4798888888889</v>
      </c>
      <c r="DI154">
        <v>23.15851111111111</v>
      </c>
      <c r="DJ154">
        <v>499.9918888888889</v>
      </c>
      <c r="DK154">
        <v>90.31234444444443</v>
      </c>
      <c r="DL154">
        <v>0.06657372222222221</v>
      </c>
      <c r="DM154">
        <v>29.9257</v>
      </c>
      <c r="DN154">
        <v>30.00446666666667</v>
      </c>
      <c r="DO154">
        <v>999.9000000000001</v>
      </c>
      <c r="DP154">
        <v>0</v>
      </c>
      <c r="DQ154">
        <v>0</v>
      </c>
      <c r="DR154">
        <v>9998.483333333334</v>
      </c>
      <c r="DS154">
        <v>0</v>
      </c>
      <c r="DT154">
        <v>3.77945</v>
      </c>
      <c r="DU154">
        <v>1.912392222222222</v>
      </c>
      <c r="DV154">
        <v>432.0567777777778</v>
      </c>
      <c r="DW154">
        <v>429.9766666666667</v>
      </c>
      <c r="DX154">
        <v>0.2763962222222222</v>
      </c>
      <c r="DY154">
        <v>420.001</v>
      </c>
      <c r="DZ154">
        <v>23.2003</v>
      </c>
      <c r="EA154">
        <v>2.120234444444444</v>
      </c>
      <c r="EB154">
        <v>2.095273333333333</v>
      </c>
      <c r="EC154">
        <v>18.37203333333333</v>
      </c>
      <c r="ED154">
        <v>18.18327777777777</v>
      </c>
      <c r="EE154">
        <v>0.00500078</v>
      </c>
      <c r="EF154">
        <v>0</v>
      </c>
      <c r="EG154">
        <v>0</v>
      </c>
      <c r="EH154">
        <v>0</v>
      </c>
      <c r="EI154">
        <v>181.6111111111111</v>
      </c>
      <c r="EJ154">
        <v>0.00500078</v>
      </c>
      <c r="EK154">
        <v>-17.8</v>
      </c>
      <c r="EL154">
        <v>-0.9444444444444444</v>
      </c>
      <c r="EM154">
        <v>35.55544444444445</v>
      </c>
      <c r="EN154">
        <v>39.59688888888888</v>
      </c>
      <c r="EO154">
        <v>37.54833333333332</v>
      </c>
      <c r="EP154">
        <v>39.95099999999999</v>
      </c>
      <c r="EQ154">
        <v>38.07599999999999</v>
      </c>
      <c r="ER154">
        <v>0</v>
      </c>
      <c r="ES154">
        <v>0</v>
      </c>
      <c r="ET154">
        <v>0</v>
      </c>
      <c r="EU154">
        <v>1759010269.7</v>
      </c>
      <c r="EV154">
        <v>0</v>
      </c>
      <c r="EW154">
        <v>180.892</v>
      </c>
      <c r="EX154">
        <v>-16.86153847437633</v>
      </c>
      <c r="EY154">
        <v>-7.515384530409777</v>
      </c>
      <c r="EZ154">
        <v>-13.492</v>
      </c>
      <c r="FA154">
        <v>15</v>
      </c>
      <c r="FB154">
        <v>0</v>
      </c>
      <c r="FC154" t="s">
        <v>422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1.87905725</v>
      </c>
      <c r="FP154">
        <v>0.1467605628517824</v>
      </c>
      <c r="FQ154">
        <v>0.04298000284943568</v>
      </c>
      <c r="FR154">
        <v>1</v>
      </c>
      <c r="FS154">
        <v>181.335294117647</v>
      </c>
      <c r="FT154">
        <v>-15.08326961769907</v>
      </c>
      <c r="FU154">
        <v>7.561702358632854</v>
      </c>
      <c r="FV154">
        <v>0</v>
      </c>
      <c r="FW154">
        <v>0.276594025</v>
      </c>
      <c r="FX154">
        <v>-0.003406772983114521</v>
      </c>
      <c r="FY154">
        <v>0.0007498337978345568</v>
      </c>
      <c r="FZ154">
        <v>1</v>
      </c>
      <c r="GA154">
        <v>2</v>
      </c>
      <c r="GB154">
        <v>3</v>
      </c>
      <c r="GC154" t="s">
        <v>423</v>
      </c>
      <c r="GD154">
        <v>3.1031</v>
      </c>
      <c r="GE154">
        <v>2.72484</v>
      </c>
      <c r="GF154">
        <v>0.0883596</v>
      </c>
      <c r="GG154">
        <v>0.0878596</v>
      </c>
      <c r="GH154">
        <v>0.105907</v>
      </c>
      <c r="GI154">
        <v>0.106477</v>
      </c>
      <c r="GJ154">
        <v>23804.6</v>
      </c>
      <c r="GK154">
        <v>21605.2</v>
      </c>
      <c r="GL154">
        <v>26675.5</v>
      </c>
      <c r="GM154">
        <v>23907.7</v>
      </c>
      <c r="GN154">
        <v>38161.1</v>
      </c>
      <c r="GO154">
        <v>31562</v>
      </c>
      <c r="GP154">
        <v>46581</v>
      </c>
      <c r="GQ154">
        <v>37805.6</v>
      </c>
      <c r="GR154">
        <v>1.86852</v>
      </c>
      <c r="GS154">
        <v>1.85592</v>
      </c>
      <c r="GT154">
        <v>0.0928417</v>
      </c>
      <c r="GU154">
        <v>0</v>
      </c>
      <c r="GV154">
        <v>28.4921</v>
      </c>
      <c r="GW154">
        <v>999.9</v>
      </c>
      <c r="GX154">
        <v>45.4</v>
      </c>
      <c r="GY154">
        <v>32.7</v>
      </c>
      <c r="GZ154">
        <v>24.9724</v>
      </c>
      <c r="HA154">
        <v>60.7602</v>
      </c>
      <c r="HB154">
        <v>20.1002</v>
      </c>
      <c r="HC154">
        <v>1</v>
      </c>
      <c r="HD154">
        <v>0.128811</v>
      </c>
      <c r="HE154">
        <v>-1.22996</v>
      </c>
      <c r="HF154">
        <v>20.2912</v>
      </c>
      <c r="HG154">
        <v>5.22208</v>
      </c>
      <c r="HH154">
        <v>11.98</v>
      </c>
      <c r="HI154">
        <v>4.9654</v>
      </c>
      <c r="HJ154">
        <v>3.276</v>
      </c>
      <c r="HK154">
        <v>9999</v>
      </c>
      <c r="HL154">
        <v>9999</v>
      </c>
      <c r="HM154">
        <v>9999</v>
      </c>
      <c r="HN154">
        <v>28.2</v>
      </c>
      <c r="HO154">
        <v>1.86432</v>
      </c>
      <c r="HP154">
        <v>1.8605</v>
      </c>
      <c r="HQ154">
        <v>1.85883</v>
      </c>
      <c r="HR154">
        <v>1.8602</v>
      </c>
      <c r="HS154">
        <v>1.8602</v>
      </c>
      <c r="HT154">
        <v>1.85881</v>
      </c>
      <c r="HU154">
        <v>1.85785</v>
      </c>
      <c r="HV154">
        <v>1.85272</v>
      </c>
      <c r="HW154">
        <v>0</v>
      </c>
      <c r="HX154">
        <v>0</v>
      </c>
      <c r="HY154">
        <v>0</v>
      </c>
      <c r="HZ154">
        <v>0</v>
      </c>
      <c r="IA154" t="s">
        <v>424</v>
      </c>
      <c r="IB154" t="s">
        <v>425</v>
      </c>
      <c r="IC154" t="s">
        <v>426</v>
      </c>
      <c r="ID154" t="s">
        <v>426</v>
      </c>
      <c r="IE154" t="s">
        <v>426</v>
      </c>
      <c r="IF154" t="s">
        <v>426</v>
      </c>
      <c r="IG154">
        <v>0</v>
      </c>
      <c r="IH154">
        <v>100</v>
      </c>
      <c r="II154">
        <v>100</v>
      </c>
      <c r="IJ154">
        <v>-1.567</v>
      </c>
      <c r="IK154">
        <v>0.3182</v>
      </c>
      <c r="IL154">
        <v>-1.253408397979514</v>
      </c>
      <c r="IM154">
        <v>-0.001407418860664216</v>
      </c>
      <c r="IN154">
        <v>1.761737584914558E-06</v>
      </c>
      <c r="IO154">
        <v>-4.339940373715102E-10</v>
      </c>
      <c r="IP154">
        <v>0.01386544786166931</v>
      </c>
      <c r="IQ154">
        <v>0.003157371658100305</v>
      </c>
      <c r="IR154">
        <v>0.0004353711720169284</v>
      </c>
      <c r="IS154">
        <v>-1.853048844677345E-07</v>
      </c>
      <c r="IT154">
        <v>2</v>
      </c>
      <c r="IU154">
        <v>1968</v>
      </c>
      <c r="IV154">
        <v>1</v>
      </c>
      <c r="IW154">
        <v>26</v>
      </c>
      <c r="IX154">
        <v>200344.5</v>
      </c>
      <c r="IY154">
        <v>200344.7</v>
      </c>
      <c r="IZ154">
        <v>1.12793</v>
      </c>
      <c r="JA154">
        <v>2.64771</v>
      </c>
      <c r="JB154">
        <v>1.49658</v>
      </c>
      <c r="JC154">
        <v>2.34741</v>
      </c>
      <c r="JD154">
        <v>1.54907</v>
      </c>
      <c r="JE154">
        <v>2.40112</v>
      </c>
      <c r="JF154">
        <v>39.1676</v>
      </c>
      <c r="JG154">
        <v>23.9999</v>
      </c>
      <c r="JH154">
        <v>18</v>
      </c>
      <c r="JI154">
        <v>482.132</v>
      </c>
      <c r="JJ154">
        <v>488.578</v>
      </c>
      <c r="JK154">
        <v>30.3069</v>
      </c>
      <c r="JL154">
        <v>28.9418</v>
      </c>
      <c r="JM154">
        <v>30</v>
      </c>
      <c r="JN154">
        <v>29.1369</v>
      </c>
      <c r="JO154">
        <v>29.1269</v>
      </c>
      <c r="JP154">
        <v>22.6868</v>
      </c>
      <c r="JQ154">
        <v>6.63596</v>
      </c>
      <c r="JR154">
        <v>100</v>
      </c>
      <c r="JS154">
        <v>30.3053</v>
      </c>
      <c r="JT154">
        <v>420</v>
      </c>
      <c r="JU154">
        <v>23.2234</v>
      </c>
      <c r="JV154">
        <v>101.846</v>
      </c>
      <c r="JW154">
        <v>91.19070000000001</v>
      </c>
    </row>
    <row r="155" spans="1:283">
      <c r="A155">
        <v>137</v>
      </c>
      <c r="B155">
        <v>1759010277</v>
      </c>
      <c r="C155">
        <v>2059.400000095367</v>
      </c>
      <c r="D155" t="s">
        <v>703</v>
      </c>
      <c r="E155" t="s">
        <v>704</v>
      </c>
      <c r="F155">
        <v>5</v>
      </c>
      <c r="G155" t="s">
        <v>672</v>
      </c>
      <c r="H155">
        <v>1759010274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420</v>
      </c>
      <c r="AL155" t="s">
        <v>420</v>
      </c>
      <c r="AM155">
        <v>0</v>
      </c>
      <c r="AN155">
        <v>0</v>
      </c>
      <c r="AO155">
        <f>1-AM155/AN155</f>
        <v>0</v>
      </c>
      <c r="AP155">
        <v>0</v>
      </c>
      <c r="AQ155" t="s">
        <v>420</v>
      </c>
      <c r="AR155" t="s">
        <v>420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420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1.91</v>
      </c>
      <c r="CZ155">
        <v>0.5</v>
      </c>
      <c r="DA155" t="s">
        <v>421</v>
      </c>
      <c r="DB155">
        <v>2</v>
      </c>
      <c r="DC155">
        <v>1759010274</v>
      </c>
      <c r="DD155">
        <v>421.9166666666667</v>
      </c>
      <c r="DE155">
        <v>420.0067777777778</v>
      </c>
      <c r="DF155">
        <v>23.4765</v>
      </c>
      <c r="DG155">
        <v>23.20026666666666</v>
      </c>
      <c r="DH155">
        <v>423.4832222222223</v>
      </c>
      <c r="DI155">
        <v>23.15832222222222</v>
      </c>
      <c r="DJ155">
        <v>500.0231111111111</v>
      </c>
      <c r="DK155">
        <v>90.31091111111112</v>
      </c>
      <c r="DL155">
        <v>0.06668295555555556</v>
      </c>
      <c r="DM155">
        <v>29.92538888888889</v>
      </c>
      <c r="DN155">
        <v>30.00404444444445</v>
      </c>
      <c r="DO155">
        <v>999.9000000000001</v>
      </c>
      <c r="DP155">
        <v>0</v>
      </c>
      <c r="DQ155">
        <v>0</v>
      </c>
      <c r="DR155">
        <v>9996.950000000001</v>
      </c>
      <c r="DS155">
        <v>0</v>
      </c>
      <c r="DT155">
        <v>3.77945</v>
      </c>
      <c r="DU155">
        <v>1.90996</v>
      </c>
      <c r="DV155">
        <v>432.06</v>
      </c>
      <c r="DW155">
        <v>429.9823333333333</v>
      </c>
      <c r="DX155">
        <v>0.276241</v>
      </c>
      <c r="DY155">
        <v>420.0067777777778</v>
      </c>
      <c r="DZ155">
        <v>23.20026666666666</v>
      </c>
      <c r="EA155">
        <v>2.120184444444444</v>
      </c>
      <c r="EB155">
        <v>2.095237777777778</v>
      </c>
      <c r="EC155">
        <v>18.37164444444444</v>
      </c>
      <c r="ED155">
        <v>18.18301111111111</v>
      </c>
      <c r="EE155">
        <v>0.00500078</v>
      </c>
      <c r="EF155">
        <v>0</v>
      </c>
      <c r="EG155">
        <v>0</v>
      </c>
      <c r="EH155">
        <v>0</v>
      </c>
      <c r="EI155">
        <v>183.6555555555555</v>
      </c>
      <c r="EJ155">
        <v>0.00500078</v>
      </c>
      <c r="EK155">
        <v>-16.58888888888889</v>
      </c>
      <c r="EL155">
        <v>-1.144444444444444</v>
      </c>
      <c r="EM155">
        <v>35.55544444444445</v>
      </c>
      <c r="EN155">
        <v>39.55522222222222</v>
      </c>
      <c r="EO155">
        <v>37.54844444444444</v>
      </c>
      <c r="EP155">
        <v>39.90233333333333</v>
      </c>
      <c r="EQ155">
        <v>38.06911111111111</v>
      </c>
      <c r="ER155">
        <v>0</v>
      </c>
      <c r="ES155">
        <v>0</v>
      </c>
      <c r="ET155">
        <v>0</v>
      </c>
      <c r="EU155">
        <v>1759010271.5</v>
      </c>
      <c r="EV155">
        <v>0</v>
      </c>
      <c r="EW155">
        <v>181.1461538461539</v>
      </c>
      <c r="EX155">
        <v>11.20683780027163</v>
      </c>
      <c r="EY155">
        <v>-29.23760677881704</v>
      </c>
      <c r="EZ155">
        <v>-13.96923076923077</v>
      </c>
      <c r="FA155">
        <v>15</v>
      </c>
      <c r="FB155">
        <v>0</v>
      </c>
      <c r="FC155" t="s">
        <v>422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1.877850731707317</v>
      </c>
      <c r="FP155">
        <v>0.1934103135888504</v>
      </c>
      <c r="FQ155">
        <v>0.04135114334044665</v>
      </c>
      <c r="FR155">
        <v>1</v>
      </c>
      <c r="FS155">
        <v>181.1823529411765</v>
      </c>
      <c r="FT155">
        <v>-0.5103130832168706</v>
      </c>
      <c r="FU155">
        <v>7.509737623216287</v>
      </c>
      <c r="FV155">
        <v>1</v>
      </c>
      <c r="FW155">
        <v>0.2765953902439025</v>
      </c>
      <c r="FX155">
        <v>-0.00178827177700319</v>
      </c>
      <c r="FY155">
        <v>0.0007444025883642185</v>
      </c>
      <c r="FZ155">
        <v>1</v>
      </c>
      <c r="GA155">
        <v>3</v>
      </c>
      <c r="GB155">
        <v>3</v>
      </c>
      <c r="GC155" t="s">
        <v>481</v>
      </c>
      <c r="GD155">
        <v>3.10307</v>
      </c>
      <c r="GE155">
        <v>2.72488</v>
      </c>
      <c r="GF155">
        <v>0.08836189999999999</v>
      </c>
      <c r="GG155">
        <v>0.0878627</v>
      </c>
      <c r="GH155">
        <v>0.1059</v>
      </c>
      <c r="GI155">
        <v>0.106475</v>
      </c>
      <c r="GJ155">
        <v>23804.5</v>
      </c>
      <c r="GK155">
        <v>21605.2</v>
      </c>
      <c r="GL155">
        <v>26675.5</v>
      </c>
      <c r="GM155">
        <v>23907.8</v>
      </c>
      <c r="GN155">
        <v>38161.3</v>
      </c>
      <c r="GO155">
        <v>31562.2</v>
      </c>
      <c r="GP155">
        <v>46581</v>
      </c>
      <c r="GQ155">
        <v>37805.7</v>
      </c>
      <c r="GR155">
        <v>1.86847</v>
      </c>
      <c r="GS155">
        <v>1.85592</v>
      </c>
      <c r="GT155">
        <v>0.09240959999999999</v>
      </c>
      <c r="GU155">
        <v>0</v>
      </c>
      <c r="GV155">
        <v>28.4921</v>
      </c>
      <c r="GW155">
        <v>999.9</v>
      </c>
      <c r="GX155">
        <v>45.4</v>
      </c>
      <c r="GY155">
        <v>32.7</v>
      </c>
      <c r="GZ155">
        <v>24.9736</v>
      </c>
      <c r="HA155">
        <v>60.9502</v>
      </c>
      <c r="HB155">
        <v>20.2524</v>
      </c>
      <c r="HC155">
        <v>1</v>
      </c>
      <c r="HD155">
        <v>0.128819</v>
      </c>
      <c r="HE155">
        <v>-1.22261</v>
      </c>
      <c r="HF155">
        <v>20.2912</v>
      </c>
      <c r="HG155">
        <v>5.22223</v>
      </c>
      <c r="HH155">
        <v>11.98</v>
      </c>
      <c r="HI155">
        <v>4.9654</v>
      </c>
      <c r="HJ155">
        <v>3.27598</v>
      </c>
      <c r="HK155">
        <v>9999</v>
      </c>
      <c r="HL155">
        <v>9999</v>
      </c>
      <c r="HM155">
        <v>9999</v>
      </c>
      <c r="HN155">
        <v>28.2</v>
      </c>
      <c r="HO155">
        <v>1.86432</v>
      </c>
      <c r="HP155">
        <v>1.86049</v>
      </c>
      <c r="HQ155">
        <v>1.85883</v>
      </c>
      <c r="HR155">
        <v>1.86019</v>
      </c>
      <c r="HS155">
        <v>1.8602</v>
      </c>
      <c r="HT155">
        <v>1.85879</v>
      </c>
      <c r="HU155">
        <v>1.85784</v>
      </c>
      <c r="HV155">
        <v>1.85272</v>
      </c>
      <c r="HW155">
        <v>0</v>
      </c>
      <c r="HX155">
        <v>0</v>
      </c>
      <c r="HY155">
        <v>0</v>
      </c>
      <c r="HZ155">
        <v>0</v>
      </c>
      <c r="IA155" t="s">
        <v>424</v>
      </c>
      <c r="IB155" t="s">
        <v>425</v>
      </c>
      <c r="IC155" t="s">
        <v>426</v>
      </c>
      <c r="ID155" t="s">
        <v>426</v>
      </c>
      <c r="IE155" t="s">
        <v>426</v>
      </c>
      <c r="IF155" t="s">
        <v>426</v>
      </c>
      <c r="IG155">
        <v>0</v>
      </c>
      <c r="IH155">
        <v>100</v>
      </c>
      <c r="II155">
        <v>100</v>
      </c>
      <c r="IJ155">
        <v>-1.566</v>
      </c>
      <c r="IK155">
        <v>0.3182</v>
      </c>
      <c r="IL155">
        <v>-1.253408397979514</v>
      </c>
      <c r="IM155">
        <v>-0.001407418860664216</v>
      </c>
      <c r="IN155">
        <v>1.761737584914558E-06</v>
      </c>
      <c r="IO155">
        <v>-4.339940373715102E-10</v>
      </c>
      <c r="IP155">
        <v>0.01386544786166931</v>
      </c>
      <c r="IQ155">
        <v>0.003157371658100305</v>
      </c>
      <c r="IR155">
        <v>0.0004353711720169284</v>
      </c>
      <c r="IS155">
        <v>-1.853048844677345E-07</v>
      </c>
      <c r="IT155">
        <v>2</v>
      </c>
      <c r="IU155">
        <v>1968</v>
      </c>
      <c r="IV155">
        <v>1</v>
      </c>
      <c r="IW155">
        <v>26</v>
      </c>
      <c r="IX155">
        <v>200344.5</v>
      </c>
      <c r="IY155">
        <v>200344.7</v>
      </c>
      <c r="IZ155">
        <v>1.12793</v>
      </c>
      <c r="JA155">
        <v>2.64038</v>
      </c>
      <c r="JB155">
        <v>1.49658</v>
      </c>
      <c r="JC155">
        <v>2.34741</v>
      </c>
      <c r="JD155">
        <v>1.54785</v>
      </c>
      <c r="JE155">
        <v>2.42188</v>
      </c>
      <c r="JF155">
        <v>39.1676</v>
      </c>
      <c r="JG155">
        <v>24.0087</v>
      </c>
      <c r="JH155">
        <v>18</v>
      </c>
      <c r="JI155">
        <v>482.103</v>
      </c>
      <c r="JJ155">
        <v>488.578</v>
      </c>
      <c r="JK155">
        <v>30.3069</v>
      </c>
      <c r="JL155">
        <v>28.9418</v>
      </c>
      <c r="JM155">
        <v>30</v>
      </c>
      <c r="JN155">
        <v>29.1369</v>
      </c>
      <c r="JO155">
        <v>29.1269</v>
      </c>
      <c r="JP155">
        <v>22.6836</v>
      </c>
      <c r="JQ155">
        <v>6.63596</v>
      </c>
      <c r="JR155">
        <v>100</v>
      </c>
      <c r="JS155">
        <v>30.3053</v>
      </c>
      <c r="JT155">
        <v>420</v>
      </c>
      <c r="JU155">
        <v>23.2234</v>
      </c>
      <c r="JV155">
        <v>101.846</v>
      </c>
      <c r="JW155">
        <v>91.191</v>
      </c>
    </row>
    <row r="156" spans="1:283">
      <c r="A156">
        <v>138</v>
      </c>
      <c r="B156">
        <v>1759010279</v>
      </c>
      <c r="C156">
        <v>2061.400000095367</v>
      </c>
      <c r="D156" t="s">
        <v>705</v>
      </c>
      <c r="E156" t="s">
        <v>706</v>
      </c>
      <c r="F156">
        <v>5</v>
      </c>
      <c r="G156" t="s">
        <v>672</v>
      </c>
      <c r="H156">
        <v>1759010276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420</v>
      </c>
      <c r="AL156" t="s">
        <v>420</v>
      </c>
      <c r="AM156">
        <v>0</v>
      </c>
      <c r="AN156">
        <v>0</v>
      </c>
      <c r="AO156">
        <f>1-AM156/AN156</f>
        <v>0</v>
      </c>
      <c r="AP156">
        <v>0</v>
      </c>
      <c r="AQ156" t="s">
        <v>420</v>
      </c>
      <c r="AR156" t="s">
        <v>420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420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1.91</v>
      </c>
      <c r="CZ156">
        <v>0.5</v>
      </c>
      <c r="DA156" t="s">
        <v>421</v>
      </c>
      <c r="DB156">
        <v>2</v>
      </c>
      <c r="DC156">
        <v>1759010276</v>
      </c>
      <c r="DD156">
        <v>421.9092222222222</v>
      </c>
      <c r="DE156">
        <v>420.0064444444445</v>
      </c>
      <c r="DF156">
        <v>23.47611111111111</v>
      </c>
      <c r="DG156">
        <v>23.1998</v>
      </c>
      <c r="DH156">
        <v>423.4758888888889</v>
      </c>
      <c r="DI156">
        <v>23.15793333333333</v>
      </c>
      <c r="DJ156">
        <v>500.0148888888889</v>
      </c>
      <c r="DK156">
        <v>90.30991111111111</v>
      </c>
      <c r="DL156">
        <v>0.06675167777777778</v>
      </c>
      <c r="DM156">
        <v>29.92482222222222</v>
      </c>
      <c r="DN156">
        <v>30.00061111111111</v>
      </c>
      <c r="DO156">
        <v>999.9000000000001</v>
      </c>
      <c r="DP156">
        <v>0</v>
      </c>
      <c r="DQ156">
        <v>0</v>
      </c>
      <c r="DR156">
        <v>10002.77777777778</v>
      </c>
      <c r="DS156">
        <v>0</v>
      </c>
      <c r="DT156">
        <v>3.77945</v>
      </c>
      <c r="DU156">
        <v>1.902926666666667</v>
      </c>
      <c r="DV156">
        <v>432.0522222222223</v>
      </c>
      <c r="DW156">
        <v>429.9817777777778</v>
      </c>
      <c r="DX156">
        <v>0.2763138888888889</v>
      </c>
      <c r="DY156">
        <v>420.0064444444445</v>
      </c>
      <c r="DZ156">
        <v>23.1998</v>
      </c>
      <c r="EA156">
        <v>2.120125555555556</v>
      </c>
      <c r="EB156">
        <v>2.095172222222223</v>
      </c>
      <c r="EC156">
        <v>18.37121111111111</v>
      </c>
      <c r="ED156">
        <v>18.18252222222223</v>
      </c>
      <c r="EE156">
        <v>0.00500078</v>
      </c>
      <c r="EF156">
        <v>0</v>
      </c>
      <c r="EG156">
        <v>0</v>
      </c>
      <c r="EH156">
        <v>0</v>
      </c>
      <c r="EI156">
        <v>185.9111111111111</v>
      </c>
      <c r="EJ156">
        <v>0.00500078</v>
      </c>
      <c r="EK156">
        <v>-16.74444444444444</v>
      </c>
      <c r="EL156">
        <v>-1.222222222222222</v>
      </c>
      <c r="EM156">
        <v>35.54144444444444</v>
      </c>
      <c r="EN156">
        <v>39.51355555555555</v>
      </c>
      <c r="EO156">
        <v>37.52077777777778</v>
      </c>
      <c r="EP156">
        <v>39.83288888888889</v>
      </c>
      <c r="EQ156">
        <v>38.04133333333333</v>
      </c>
      <c r="ER156">
        <v>0</v>
      </c>
      <c r="ES156">
        <v>0</v>
      </c>
      <c r="ET156">
        <v>0</v>
      </c>
      <c r="EU156">
        <v>1759010273.9</v>
      </c>
      <c r="EV156">
        <v>0</v>
      </c>
      <c r="EW156">
        <v>181.9769230769231</v>
      </c>
      <c r="EX156">
        <v>45.86666685004446</v>
      </c>
      <c r="EY156">
        <v>-41.14529920674561</v>
      </c>
      <c r="EZ156">
        <v>-14.59615384615385</v>
      </c>
      <c r="FA156">
        <v>15</v>
      </c>
      <c r="FB156">
        <v>0</v>
      </c>
      <c r="FC156" t="s">
        <v>422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1.88355025</v>
      </c>
      <c r="FP156">
        <v>0.2421159849906121</v>
      </c>
      <c r="FQ156">
        <v>0.04257868683317394</v>
      </c>
      <c r="FR156">
        <v>1</v>
      </c>
      <c r="FS156">
        <v>181.814705882353</v>
      </c>
      <c r="FT156">
        <v>15.60427813492159</v>
      </c>
      <c r="FU156">
        <v>7.476084707957344</v>
      </c>
      <c r="FV156">
        <v>0</v>
      </c>
      <c r="FW156">
        <v>0.276398225</v>
      </c>
      <c r="FX156">
        <v>-0.000249016885553463</v>
      </c>
      <c r="FY156">
        <v>0.0006499691334017281</v>
      </c>
      <c r="FZ156">
        <v>1</v>
      </c>
      <c r="GA156">
        <v>2</v>
      </c>
      <c r="GB156">
        <v>3</v>
      </c>
      <c r="GC156" t="s">
        <v>423</v>
      </c>
      <c r="GD156">
        <v>3.10302</v>
      </c>
      <c r="GE156">
        <v>2.72488</v>
      </c>
      <c r="GF156">
        <v>0.08835850000000001</v>
      </c>
      <c r="GG156">
        <v>0.08784939999999999</v>
      </c>
      <c r="GH156">
        <v>0.105902</v>
      </c>
      <c r="GI156">
        <v>0.106478</v>
      </c>
      <c r="GJ156">
        <v>23804.6</v>
      </c>
      <c r="GK156">
        <v>21605.5</v>
      </c>
      <c r="GL156">
        <v>26675.5</v>
      </c>
      <c r="GM156">
        <v>23907.8</v>
      </c>
      <c r="GN156">
        <v>38161.4</v>
      </c>
      <c r="GO156">
        <v>31562.2</v>
      </c>
      <c r="GP156">
        <v>46581.2</v>
      </c>
      <c r="GQ156">
        <v>37805.8</v>
      </c>
      <c r="GR156">
        <v>1.8681</v>
      </c>
      <c r="GS156">
        <v>1.85607</v>
      </c>
      <c r="GT156">
        <v>0.09205190000000001</v>
      </c>
      <c r="GU156">
        <v>0</v>
      </c>
      <c r="GV156">
        <v>28.4921</v>
      </c>
      <c r="GW156">
        <v>999.9</v>
      </c>
      <c r="GX156">
        <v>45.4</v>
      </c>
      <c r="GY156">
        <v>32.7</v>
      </c>
      <c r="GZ156">
        <v>24.9732</v>
      </c>
      <c r="HA156">
        <v>61.1102</v>
      </c>
      <c r="HB156">
        <v>20.3125</v>
      </c>
      <c r="HC156">
        <v>1</v>
      </c>
      <c r="HD156">
        <v>0.12875</v>
      </c>
      <c r="HE156">
        <v>-1.22035</v>
      </c>
      <c r="HF156">
        <v>20.2911</v>
      </c>
      <c r="HG156">
        <v>5.22238</v>
      </c>
      <c r="HH156">
        <v>11.98</v>
      </c>
      <c r="HI156">
        <v>4.9654</v>
      </c>
      <c r="HJ156">
        <v>3.27595</v>
      </c>
      <c r="HK156">
        <v>9999</v>
      </c>
      <c r="HL156">
        <v>9999</v>
      </c>
      <c r="HM156">
        <v>9999</v>
      </c>
      <c r="HN156">
        <v>28.2</v>
      </c>
      <c r="HO156">
        <v>1.86432</v>
      </c>
      <c r="HP156">
        <v>1.86048</v>
      </c>
      <c r="HQ156">
        <v>1.85883</v>
      </c>
      <c r="HR156">
        <v>1.86018</v>
      </c>
      <c r="HS156">
        <v>1.8602</v>
      </c>
      <c r="HT156">
        <v>1.8588</v>
      </c>
      <c r="HU156">
        <v>1.85781</v>
      </c>
      <c r="HV156">
        <v>1.85272</v>
      </c>
      <c r="HW156">
        <v>0</v>
      </c>
      <c r="HX156">
        <v>0</v>
      </c>
      <c r="HY156">
        <v>0</v>
      </c>
      <c r="HZ156">
        <v>0</v>
      </c>
      <c r="IA156" t="s">
        <v>424</v>
      </c>
      <c r="IB156" t="s">
        <v>425</v>
      </c>
      <c r="IC156" t="s">
        <v>426</v>
      </c>
      <c r="ID156" t="s">
        <v>426</v>
      </c>
      <c r="IE156" t="s">
        <v>426</v>
      </c>
      <c r="IF156" t="s">
        <v>426</v>
      </c>
      <c r="IG156">
        <v>0</v>
      </c>
      <c r="IH156">
        <v>100</v>
      </c>
      <c r="II156">
        <v>100</v>
      </c>
      <c r="IJ156">
        <v>-1.566</v>
      </c>
      <c r="IK156">
        <v>0.3182</v>
      </c>
      <c r="IL156">
        <v>-1.253408397979514</v>
      </c>
      <c r="IM156">
        <v>-0.001407418860664216</v>
      </c>
      <c r="IN156">
        <v>1.761737584914558E-06</v>
      </c>
      <c r="IO156">
        <v>-4.339940373715102E-10</v>
      </c>
      <c r="IP156">
        <v>0.01386544786166931</v>
      </c>
      <c r="IQ156">
        <v>0.003157371658100305</v>
      </c>
      <c r="IR156">
        <v>0.0004353711720169284</v>
      </c>
      <c r="IS156">
        <v>-1.853048844677345E-07</v>
      </c>
      <c r="IT156">
        <v>2</v>
      </c>
      <c r="IU156">
        <v>1968</v>
      </c>
      <c r="IV156">
        <v>1</v>
      </c>
      <c r="IW156">
        <v>26</v>
      </c>
      <c r="IX156">
        <v>200344.6</v>
      </c>
      <c r="IY156">
        <v>200344.8</v>
      </c>
      <c r="IZ156">
        <v>1.12793</v>
      </c>
      <c r="JA156">
        <v>2.62939</v>
      </c>
      <c r="JB156">
        <v>1.49658</v>
      </c>
      <c r="JC156">
        <v>2.34741</v>
      </c>
      <c r="JD156">
        <v>1.54907</v>
      </c>
      <c r="JE156">
        <v>2.47314</v>
      </c>
      <c r="JF156">
        <v>39.1676</v>
      </c>
      <c r="JG156">
        <v>24.0087</v>
      </c>
      <c r="JH156">
        <v>18</v>
      </c>
      <c r="JI156">
        <v>481.885</v>
      </c>
      <c r="JJ156">
        <v>488.677</v>
      </c>
      <c r="JK156">
        <v>30.3064</v>
      </c>
      <c r="JL156">
        <v>28.9418</v>
      </c>
      <c r="JM156">
        <v>30</v>
      </c>
      <c r="JN156">
        <v>29.1369</v>
      </c>
      <c r="JO156">
        <v>29.1269</v>
      </c>
      <c r="JP156">
        <v>22.6887</v>
      </c>
      <c r="JQ156">
        <v>6.63596</v>
      </c>
      <c r="JR156">
        <v>100</v>
      </c>
      <c r="JS156">
        <v>30.3036</v>
      </c>
      <c r="JT156">
        <v>420</v>
      </c>
      <c r="JU156">
        <v>23.2234</v>
      </c>
      <c r="JV156">
        <v>101.846</v>
      </c>
      <c r="JW156">
        <v>91.19119999999999</v>
      </c>
    </row>
    <row r="157" spans="1:283">
      <c r="A157">
        <v>139</v>
      </c>
      <c r="B157">
        <v>1759010281</v>
      </c>
      <c r="C157">
        <v>2063.400000095367</v>
      </c>
      <c r="D157" t="s">
        <v>707</v>
      </c>
      <c r="E157" t="s">
        <v>708</v>
      </c>
      <c r="F157">
        <v>5</v>
      </c>
      <c r="G157" t="s">
        <v>672</v>
      </c>
      <c r="H157">
        <v>1759010278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420</v>
      </c>
      <c r="AL157" t="s">
        <v>420</v>
      </c>
      <c r="AM157">
        <v>0</v>
      </c>
      <c r="AN157">
        <v>0</v>
      </c>
      <c r="AO157">
        <f>1-AM157/AN157</f>
        <v>0</v>
      </c>
      <c r="AP157">
        <v>0</v>
      </c>
      <c r="AQ157" t="s">
        <v>420</v>
      </c>
      <c r="AR157" t="s">
        <v>420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420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1.91</v>
      </c>
      <c r="CZ157">
        <v>0.5</v>
      </c>
      <c r="DA157" t="s">
        <v>421</v>
      </c>
      <c r="DB157">
        <v>2</v>
      </c>
      <c r="DC157">
        <v>1759010278</v>
      </c>
      <c r="DD157">
        <v>421.9108888888888</v>
      </c>
      <c r="DE157">
        <v>419.9754444444444</v>
      </c>
      <c r="DF157">
        <v>23.4759</v>
      </c>
      <c r="DG157">
        <v>23.19958888888889</v>
      </c>
      <c r="DH157">
        <v>423.4774444444445</v>
      </c>
      <c r="DI157">
        <v>23.15772222222223</v>
      </c>
      <c r="DJ157">
        <v>500.0108888888889</v>
      </c>
      <c r="DK157">
        <v>90.30958888888888</v>
      </c>
      <c r="DL157">
        <v>0.06684697777777777</v>
      </c>
      <c r="DM157">
        <v>29.92453333333333</v>
      </c>
      <c r="DN157">
        <v>29.99504444444445</v>
      </c>
      <c r="DO157">
        <v>999.9000000000001</v>
      </c>
      <c r="DP157">
        <v>0</v>
      </c>
      <c r="DQ157">
        <v>0</v>
      </c>
      <c r="DR157">
        <v>9998.611111111111</v>
      </c>
      <c r="DS157">
        <v>0</v>
      </c>
      <c r="DT157">
        <v>3.77945</v>
      </c>
      <c r="DU157">
        <v>1.935564444444444</v>
      </c>
      <c r="DV157">
        <v>432.0537777777778</v>
      </c>
      <c r="DW157">
        <v>429.9498888888889</v>
      </c>
      <c r="DX157">
        <v>0.276304</v>
      </c>
      <c r="DY157">
        <v>419.9754444444444</v>
      </c>
      <c r="DZ157">
        <v>23.19958888888889</v>
      </c>
      <c r="EA157">
        <v>2.120096666666667</v>
      </c>
      <c r="EB157">
        <v>2.095145555555556</v>
      </c>
      <c r="EC157">
        <v>18.371</v>
      </c>
      <c r="ED157">
        <v>18.18233333333334</v>
      </c>
      <c r="EE157">
        <v>0.00500078</v>
      </c>
      <c r="EF157">
        <v>0</v>
      </c>
      <c r="EG157">
        <v>0</v>
      </c>
      <c r="EH157">
        <v>0</v>
      </c>
      <c r="EI157">
        <v>188.5222222222222</v>
      </c>
      <c r="EJ157">
        <v>0.00500078</v>
      </c>
      <c r="EK157">
        <v>-16.73333333333333</v>
      </c>
      <c r="EL157">
        <v>-1.033333333333333</v>
      </c>
      <c r="EM157">
        <v>35.49266666666666</v>
      </c>
      <c r="EN157">
        <v>39.47188888888888</v>
      </c>
      <c r="EO157">
        <v>37.53455555555556</v>
      </c>
      <c r="EP157">
        <v>39.78433333333333</v>
      </c>
      <c r="EQ157">
        <v>37.99977777777778</v>
      </c>
      <c r="ER157">
        <v>0</v>
      </c>
      <c r="ES157">
        <v>0</v>
      </c>
      <c r="ET157">
        <v>0</v>
      </c>
      <c r="EU157">
        <v>1759010275.7</v>
      </c>
      <c r="EV157">
        <v>0</v>
      </c>
      <c r="EW157">
        <v>182.976</v>
      </c>
      <c r="EX157">
        <v>60.63076940866645</v>
      </c>
      <c r="EY157">
        <v>-30.32307704595421</v>
      </c>
      <c r="EZ157">
        <v>-15.868</v>
      </c>
      <c r="FA157">
        <v>15</v>
      </c>
      <c r="FB157">
        <v>0</v>
      </c>
      <c r="FC157" t="s">
        <v>422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1.890535853658537</v>
      </c>
      <c r="FP157">
        <v>0.323570592334496</v>
      </c>
      <c r="FQ157">
        <v>0.04810704091135596</v>
      </c>
      <c r="FR157">
        <v>1</v>
      </c>
      <c r="FS157">
        <v>182.2</v>
      </c>
      <c r="FT157">
        <v>13.77234538699799</v>
      </c>
      <c r="FU157">
        <v>7.564040314696436</v>
      </c>
      <c r="FV157">
        <v>0</v>
      </c>
      <c r="FW157">
        <v>0.2763008780487806</v>
      </c>
      <c r="FX157">
        <v>6.372125435547811E-05</v>
      </c>
      <c r="FY157">
        <v>0.0006182190469452923</v>
      </c>
      <c r="FZ157">
        <v>1</v>
      </c>
      <c r="GA157">
        <v>2</v>
      </c>
      <c r="GB157">
        <v>3</v>
      </c>
      <c r="GC157" t="s">
        <v>423</v>
      </c>
      <c r="GD157">
        <v>3.10299</v>
      </c>
      <c r="GE157">
        <v>2.72491</v>
      </c>
      <c r="GF157">
        <v>0.0883583</v>
      </c>
      <c r="GG157">
        <v>0.08784169999999999</v>
      </c>
      <c r="GH157">
        <v>0.105906</v>
      </c>
      <c r="GI157">
        <v>0.106477</v>
      </c>
      <c r="GJ157">
        <v>23804.6</v>
      </c>
      <c r="GK157">
        <v>21605.7</v>
      </c>
      <c r="GL157">
        <v>26675.5</v>
      </c>
      <c r="GM157">
        <v>23907.8</v>
      </c>
      <c r="GN157">
        <v>38161.4</v>
      </c>
      <c r="GO157">
        <v>31562.2</v>
      </c>
      <c r="GP157">
        <v>46581.3</v>
      </c>
      <c r="GQ157">
        <v>37805.8</v>
      </c>
      <c r="GR157">
        <v>1.868</v>
      </c>
      <c r="GS157">
        <v>1.85615</v>
      </c>
      <c r="GT157">
        <v>0.0919029</v>
      </c>
      <c r="GU157">
        <v>0</v>
      </c>
      <c r="GV157">
        <v>28.4911</v>
      </c>
      <c r="GW157">
        <v>999.9</v>
      </c>
      <c r="GX157">
        <v>45.4</v>
      </c>
      <c r="GY157">
        <v>32.7</v>
      </c>
      <c r="GZ157">
        <v>24.9758</v>
      </c>
      <c r="HA157">
        <v>61.2102</v>
      </c>
      <c r="HB157">
        <v>20.2404</v>
      </c>
      <c r="HC157">
        <v>1</v>
      </c>
      <c r="HD157">
        <v>0.128727</v>
      </c>
      <c r="HE157">
        <v>-1.21597</v>
      </c>
      <c r="HF157">
        <v>20.2907</v>
      </c>
      <c r="HG157">
        <v>5.21969</v>
      </c>
      <c r="HH157">
        <v>11.98</v>
      </c>
      <c r="HI157">
        <v>4.9649</v>
      </c>
      <c r="HJ157">
        <v>3.27548</v>
      </c>
      <c r="HK157">
        <v>9999</v>
      </c>
      <c r="HL157">
        <v>9999</v>
      </c>
      <c r="HM157">
        <v>9999</v>
      </c>
      <c r="HN157">
        <v>28.2</v>
      </c>
      <c r="HO157">
        <v>1.86432</v>
      </c>
      <c r="HP157">
        <v>1.86049</v>
      </c>
      <c r="HQ157">
        <v>1.85883</v>
      </c>
      <c r="HR157">
        <v>1.86018</v>
      </c>
      <c r="HS157">
        <v>1.8602</v>
      </c>
      <c r="HT157">
        <v>1.85881</v>
      </c>
      <c r="HU157">
        <v>1.85779</v>
      </c>
      <c r="HV157">
        <v>1.85272</v>
      </c>
      <c r="HW157">
        <v>0</v>
      </c>
      <c r="HX157">
        <v>0</v>
      </c>
      <c r="HY157">
        <v>0</v>
      </c>
      <c r="HZ157">
        <v>0</v>
      </c>
      <c r="IA157" t="s">
        <v>424</v>
      </c>
      <c r="IB157" t="s">
        <v>425</v>
      </c>
      <c r="IC157" t="s">
        <v>426</v>
      </c>
      <c r="ID157" t="s">
        <v>426</v>
      </c>
      <c r="IE157" t="s">
        <v>426</v>
      </c>
      <c r="IF157" t="s">
        <v>426</v>
      </c>
      <c r="IG157">
        <v>0</v>
      </c>
      <c r="IH157">
        <v>100</v>
      </c>
      <c r="II157">
        <v>100</v>
      </c>
      <c r="IJ157">
        <v>-1.567</v>
      </c>
      <c r="IK157">
        <v>0.3182</v>
      </c>
      <c r="IL157">
        <v>-1.253408397979514</v>
      </c>
      <c r="IM157">
        <v>-0.001407418860664216</v>
      </c>
      <c r="IN157">
        <v>1.761737584914558E-06</v>
      </c>
      <c r="IO157">
        <v>-4.339940373715102E-10</v>
      </c>
      <c r="IP157">
        <v>0.01386544786166931</v>
      </c>
      <c r="IQ157">
        <v>0.003157371658100305</v>
      </c>
      <c r="IR157">
        <v>0.0004353711720169284</v>
      </c>
      <c r="IS157">
        <v>-1.853048844677345E-07</v>
      </c>
      <c r="IT157">
        <v>2</v>
      </c>
      <c r="IU157">
        <v>1968</v>
      </c>
      <c r="IV157">
        <v>1</v>
      </c>
      <c r="IW157">
        <v>26</v>
      </c>
      <c r="IX157">
        <v>200344.6</v>
      </c>
      <c r="IY157">
        <v>200344.8</v>
      </c>
      <c r="IZ157">
        <v>1.12915</v>
      </c>
      <c r="JA157">
        <v>2.63672</v>
      </c>
      <c r="JB157">
        <v>1.49658</v>
      </c>
      <c r="JC157">
        <v>2.34741</v>
      </c>
      <c r="JD157">
        <v>1.54907</v>
      </c>
      <c r="JE157">
        <v>2.51465</v>
      </c>
      <c r="JF157">
        <v>39.1676</v>
      </c>
      <c r="JG157">
        <v>24.0087</v>
      </c>
      <c r="JH157">
        <v>18</v>
      </c>
      <c r="JI157">
        <v>481.827</v>
      </c>
      <c r="JJ157">
        <v>488.726</v>
      </c>
      <c r="JK157">
        <v>30.3059</v>
      </c>
      <c r="JL157">
        <v>28.9418</v>
      </c>
      <c r="JM157">
        <v>30</v>
      </c>
      <c r="JN157">
        <v>29.1369</v>
      </c>
      <c r="JO157">
        <v>29.1269</v>
      </c>
      <c r="JP157">
        <v>22.6871</v>
      </c>
      <c r="JQ157">
        <v>6.63596</v>
      </c>
      <c r="JR157">
        <v>100</v>
      </c>
      <c r="JS157">
        <v>30.3036</v>
      </c>
      <c r="JT157">
        <v>420</v>
      </c>
      <c r="JU157">
        <v>23.2234</v>
      </c>
      <c r="JV157">
        <v>101.846</v>
      </c>
      <c r="JW157">
        <v>91.19110000000001</v>
      </c>
    </row>
    <row r="158" spans="1:283">
      <c r="A158">
        <v>140</v>
      </c>
      <c r="B158">
        <v>1759010283</v>
      </c>
      <c r="C158">
        <v>2065.400000095367</v>
      </c>
      <c r="D158" t="s">
        <v>709</v>
      </c>
      <c r="E158" t="s">
        <v>710</v>
      </c>
      <c r="F158">
        <v>5</v>
      </c>
      <c r="G158" t="s">
        <v>672</v>
      </c>
      <c r="H158">
        <v>1759010280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420</v>
      </c>
      <c r="AL158" t="s">
        <v>420</v>
      </c>
      <c r="AM158">
        <v>0</v>
      </c>
      <c r="AN158">
        <v>0</v>
      </c>
      <c r="AO158">
        <f>1-AM158/AN158</f>
        <v>0</v>
      </c>
      <c r="AP158">
        <v>0</v>
      </c>
      <c r="AQ158" t="s">
        <v>420</v>
      </c>
      <c r="AR158" t="s">
        <v>420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420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1.91</v>
      </c>
      <c r="CZ158">
        <v>0.5</v>
      </c>
      <c r="DA158" t="s">
        <v>421</v>
      </c>
      <c r="DB158">
        <v>2</v>
      </c>
      <c r="DC158">
        <v>1759010280</v>
      </c>
      <c r="DD158">
        <v>421.9102222222222</v>
      </c>
      <c r="DE158">
        <v>419.9608888888889</v>
      </c>
      <c r="DF158">
        <v>23.47624444444444</v>
      </c>
      <c r="DG158">
        <v>23.20008888888889</v>
      </c>
      <c r="DH158">
        <v>423.4766666666667</v>
      </c>
      <c r="DI158">
        <v>23.15806666666667</v>
      </c>
      <c r="DJ158">
        <v>499.9766666666667</v>
      </c>
      <c r="DK158">
        <v>90.30888888888889</v>
      </c>
      <c r="DL158">
        <v>0.06692899999999999</v>
      </c>
      <c r="DM158">
        <v>29.92444444444444</v>
      </c>
      <c r="DN158">
        <v>29.98948888888889</v>
      </c>
      <c r="DO158">
        <v>999.9000000000001</v>
      </c>
      <c r="DP158">
        <v>0</v>
      </c>
      <c r="DQ158">
        <v>0</v>
      </c>
      <c r="DR158">
        <v>9986.522222222222</v>
      </c>
      <c r="DS158">
        <v>0</v>
      </c>
      <c r="DT158">
        <v>3.77945</v>
      </c>
      <c r="DU158">
        <v>1.949307777777778</v>
      </c>
      <c r="DV158">
        <v>432.0531111111111</v>
      </c>
      <c r="DW158">
        <v>429.9353333333333</v>
      </c>
      <c r="DX158">
        <v>0.2761551111111111</v>
      </c>
      <c r="DY158">
        <v>419.9608888888889</v>
      </c>
      <c r="DZ158">
        <v>23.20008888888889</v>
      </c>
      <c r="EA158">
        <v>2.120111111111111</v>
      </c>
      <c r="EB158">
        <v>2.095173333333333</v>
      </c>
      <c r="EC158">
        <v>18.37111111111111</v>
      </c>
      <c r="ED158">
        <v>18.18254444444445</v>
      </c>
      <c r="EE158">
        <v>0.00500078</v>
      </c>
      <c r="EF158">
        <v>0</v>
      </c>
      <c r="EG158">
        <v>0</v>
      </c>
      <c r="EH158">
        <v>0</v>
      </c>
      <c r="EI158">
        <v>186.2444444444444</v>
      </c>
      <c r="EJ158">
        <v>0.00500078</v>
      </c>
      <c r="EK158">
        <v>-18.35555555555556</v>
      </c>
      <c r="EL158">
        <v>-0.9555555555555555</v>
      </c>
      <c r="EM158">
        <v>35.444</v>
      </c>
      <c r="EN158">
        <v>39.43022222222222</v>
      </c>
      <c r="EO158">
        <v>37.49288888888889</v>
      </c>
      <c r="EP158">
        <v>39.70111111111111</v>
      </c>
      <c r="EQ158">
        <v>37.94411111111111</v>
      </c>
      <c r="ER158">
        <v>0</v>
      </c>
      <c r="ES158">
        <v>0</v>
      </c>
      <c r="ET158">
        <v>0</v>
      </c>
      <c r="EU158">
        <v>1759010277.5</v>
      </c>
      <c r="EV158">
        <v>0</v>
      </c>
      <c r="EW158">
        <v>183.3461538461538</v>
      </c>
      <c r="EX158">
        <v>41.90085486360257</v>
      </c>
      <c r="EY158">
        <v>-13.74700880526955</v>
      </c>
      <c r="EZ158">
        <v>-16.62692307692307</v>
      </c>
      <c r="FA158">
        <v>15</v>
      </c>
      <c r="FB158">
        <v>0</v>
      </c>
      <c r="FC158" t="s">
        <v>422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1.90955025</v>
      </c>
      <c r="FP158">
        <v>0.273850919324573</v>
      </c>
      <c r="FQ158">
        <v>0.04476943569487446</v>
      </c>
      <c r="FR158">
        <v>1</v>
      </c>
      <c r="FS158">
        <v>182.5794117647059</v>
      </c>
      <c r="FT158">
        <v>27.6195569852343</v>
      </c>
      <c r="FU158">
        <v>7.893287521006275</v>
      </c>
      <c r="FV158">
        <v>0</v>
      </c>
      <c r="FW158">
        <v>0.276328475</v>
      </c>
      <c r="FX158">
        <v>-0.0002322213883682313</v>
      </c>
      <c r="FY158">
        <v>0.0006024405774638665</v>
      </c>
      <c r="FZ158">
        <v>1</v>
      </c>
      <c r="GA158">
        <v>2</v>
      </c>
      <c r="GB158">
        <v>3</v>
      </c>
      <c r="GC158" t="s">
        <v>423</v>
      </c>
      <c r="GD158">
        <v>3.103</v>
      </c>
      <c r="GE158">
        <v>2.72501</v>
      </c>
      <c r="GF158">
        <v>0.0883562</v>
      </c>
      <c r="GG158">
        <v>0.08786330000000001</v>
      </c>
      <c r="GH158">
        <v>0.105905</v>
      </c>
      <c r="GI158">
        <v>0.106475</v>
      </c>
      <c r="GJ158">
        <v>23804.8</v>
      </c>
      <c r="GK158">
        <v>21605.2</v>
      </c>
      <c r="GL158">
        <v>26675.6</v>
      </c>
      <c r="GM158">
        <v>23907.9</v>
      </c>
      <c r="GN158">
        <v>38161.3</v>
      </c>
      <c r="GO158">
        <v>31562.2</v>
      </c>
      <c r="GP158">
        <v>46581.2</v>
      </c>
      <c r="GQ158">
        <v>37805.8</v>
      </c>
      <c r="GR158">
        <v>1.86815</v>
      </c>
      <c r="GS158">
        <v>1.85618</v>
      </c>
      <c r="GT158">
        <v>0.09176140000000001</v>
      </c>
      <c r="GU158">
        <v>0</v>
      </c>
      <c r="GV158">
        <v>28.4899</v>
      </c>
      <c r="GW158">
        <v>999.9</v>
      </c>
      <c r="GX158">
        <v>45.4</v>
      </c>
      <c r="GY158">
        <v>32.7</v>
      </c>
      <c r="GZ158">
        <v>24.9727</v>
      </c>
      <c r="HA158">
        <v>61.3402</v>
      </c>
      <c r="HB158">
        <v>20.1282</v>
      </c>
      <c r="HC158">
        <v>1</v>
      </c>
      <c r="HD158">
        <v>0.128697</v>
      </c>
      <c r="HE158">
        <v>-1.21576</v>
      </c>
      <c r="HF158">
        <v>20.2904</v>
      </c>
      <c r="HG158">
        <v>5.21804</v>
      </c>
      <c r="HH158">
        <v>11.98</v>
      </c>
      <c r="HI158">
        <v>4.96455</v>
      </c>
      <c r="HJ158">
        <v>3.2752</v>
      </c>
      <c r="HK158">
        <v>9999</v>
      </c>
      <c r="HL158">
        <v>9999</v>
      </c>
      <c r="HM158">
        <v>9999</v>
      </c>
      <c r="HN158">
        <v>28.2</v>
      </c>
      <c r="HO158">
        <v>1.86431</v>
      </c>
      <c r="HP158">
        <v>1.86049</v>
      </c>
      <c r="HQ158">
        <v>1.85883</v>
      </c>
      <c r="HR158">
        <v>1.86019</v>
      </c>
      <c r="HS158">
        <v>1.8602</v>
      </c>
      <c r="HT158">
        <v>1.85878</v>
      </c>
      <c r="HU158">
        <v>1.85778</v>
      </c>
      <c r="HV158">
        <v>1.85272</v>
      </c>
      <c r="HW158">
        <v>0</v>
      </c>
      <c r="HX158">
        <v>0</v>
      </c>
      <c r="HY158">
        <v>0</v>
      </c>
      <c r="HZ158">
        <v>0</v>
      </c>
      <c r="IA158" t="s">
        <v>424</v>
      </c>
      <c r="IB158" t="s">
        <v>425</v>
      </c>
      <c r="IC158" t="s">
        <v>426</v>
      </c>
      <c r="ID158" t="s">
        <v>426</v>
      </c>
      <c r="IE158" t="s">
        <v>426</v>
      </c>
      <c r="IF158" t="s">
        <v>426</v>
      </c>
      <c r="IG158">
        <v>0</v>
      </c>
      <c r="IH158">
        <v>100</v>
      </c>
      <c r="II158">
        <v>100</v>
      </c>
      <c r="IJ158">
        <v>-1.566</v>
      </c>
      <c r="IK158">
        <v>0.3182</v>
      </c>
      <c r="IL158">
        <v>-1.253408397979514</v>
      </c>
      <c r="IM158">
        <v>-0.001407418860664216</v>
      </c>
      <c r="IN158">
        <v>1.761737584914558E-06</v>
      </c>
      <c r="IO158">
        <v>-4.339940373715102E-10</v>
      </c>
      <c r="IP158">
        <v>0.01386544786166931</v>
      </c>
      <c r="IQ158">
        <v>0.003157371658100305</v>
      </c>
      <c r="IR158">
        <v>0.0004353711720169284</v>
      </c>
      <c r="IS158">
        <v>-1.853048844677345E-07</v>
      </c>
      <c r="IT158">
        <v>2</v>
      </c>
      <c r="IU158">
        <v>1968</v>
      </c>
      <c r="IV158">
        <v>1</v>
      </c>
      <c r="IW158">
        <v>26</v>
      </c>
      <c r="IX158">
        <v>200344.6</v>
      </c>
      <c r="IY158">
        <v>200344.8</v>
      </c>
      <c r="IZ158">
        <v>1.12793</v>
      </c>
      <c r="JA158">
        <v>2.64526</v>
      </c>
      <c r="JB158">
        <v>1.49658</v>
      </c>
      <c r="JC158">
        <v>2.34741</v>
      </c>
      <c r="JD158">
        <v>1.54907</v>
      </c>
      <c r="JE158">
        <v>2.46216</v>
      </c>
      <c r="JF158">
        <v>39.1676</v>
      </c>
      <c r="JG158">
        <v>24.0087</v>
      </c>
      <c r="JH158">
        <v>18</v>
      </c>
      <c r="JI158">
        <v>481.914</v>
      </c>
      <c r="JJ158">
        <v>488.742</v>
      </c>
      <c r="JK158">
        <v>30.3049</v>
      </c>
      <c r="JL158">
        <v>28.9418</v>
      </c>
      <c r="JM158">
        <v>29.9999</v>
      </c>
      <c r="JN158">
        <v>29.1369</v>
      </c>
      <c r="JO158">
        <v>29.1269</v>
      </c>
      <c r="JP158">
        <v>22.6844</v>
      </c>
      <c r="JQ158">
        <v>6.63596</v>
      </c>
      <c r="JR158">
        <v>100</v>
      </c>
      <c r="JS158">
        <v>30.3051</v>
      </c>
      <c r="JT158">
        <v>420</v>
      </c>
      <c r="JU158">
        <v>23.2234</v>
      </c>
      <c r="JV158">
        <v>101.846</v>
      </c>
      <c r="JW158">
        <v>91.19119999999999</v>
      </c>
    </row>
    <row r="159" spans="1:283">
      <c r="A159">
        <v>141</v>
      </c>
      <c r="B159">
        <v>1759010285</v>
      </c>
      <c r="C159">
        <v>2067.400000095367</v>
      </c>
      <c r="D159" t="s">
        <v>711</v>
      </c>
      <c r="E159" t="s">
        <v>712</v>
      </c>
      <c r="F159">
        <v>5</v>
      </c>
      <c r="G159" t="s">
        <v>672</v>
      </c>
      <c r="H159">
        <v>1759010282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420</v>
      </c>
      <c r="AL159" t="s">
        <v>420</v>
      </c>
      <c r="AM159">
        <v>0</v>
      </c>
      <c r="AN159">
        <v>0</v>
      </c>
      <c r="AO159">
        <f>1-AM159/AN159</f>
        <v>0</v>
      </c>
      <c r="AP159">
        <v>0</v>
      </c>
      <c r="AQ159" t="s">
        <v>420</v>
      </c>
      <c r="AR159" t="s">
        <v>420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420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1.91</v>
      </c>
      <c r="CZ159">
        <v>0.5</v>
      </c>
      <c r="DA159" t="s">
        <v>421</v>
      </c>
      <c r="DB159">
        <v>2</v>
      </c>
      <c r="DC159">
        <v>1759010282</v>
      </c>
      <c r="DD159">
        <v>421.9086666666666</v>
      </c>
      <c r="DE159">
        <v>419.9886666666667</v>
      </c>
      <c r="DF159">
        <v>23.47681111111111</v>
      </c>
      <c r="DG159">
        <v>23.2003</v>
      </c>
      <c r="DH159">
        <v>423.4751111111111</v>
      </c>
      <c r="DI159">
        <v>23.15862222222222</v>
      </c>
      <c r="DJ159">
        <v>499.9342222222223</v>
      </c>
      <c r="DK159">
        <v>90.30800000000001</v>
      </c>
      <c r="DL159">
        <v>0.06699894444444444</v>
      </c>
      <c r="DM159">
        <v>29.92405555555556</v>
      </c>
      <c r="DN159">
        <v>29.98716666666667</v>
      </c>
      <c r="DO159">
        <v>999.9000000000001</v>
      </c>
      <c r="DP159">
        <v>0</v>
      </c>
      <c r="DQ159">
        <v>0</v>
      </c>
      <c r="DR159">
        <v>9983.605555555556</v>
      </c>
      <c r="DS159">
        <v>0</v>
      </c>
      <c r="DT159">
        <v>3.77945</v>
      </c>
      <c r="DU159">
        <v>1.91994</v>
      </c>
      <c r="DV159">
        <v>432.0518888888889</v>
      </c>
      <c r="DW159">
        <v>429.9638888888888</v>
      </c>
      <c r="DX159">
        <v>0.2764963333333333</v>
      </c>
      <c r="DY159">
        <v>419.9886666666667</v>
      </c>
      <c r="DZ159">
        <v>23.2003</v>
      </c>
      <c r="EA159">
        <v>2.120141111111111</v>
      </c>
      <c r="EB159">
        <v>2.095172222222223</v>
      </c>
      <c r="EC159">
        <v>18.37132222222222</v>
      </c>
      <c r="ED159">
        <v>18.18254444444445</v>
      </c>
      <c r="EE159">
        <v>0.00500078</v>
      </c>
      <c r="EF159">
        <v>0</v>
      </c>
      <c r="EG159">
        <v>0</v>
      </c>
      <c r="EH159">
        <v>0</v>
      </c>
      <c r="EI159">
        <v>185.1</v>
      </c>
      <c r="EJ159">
        <v>0.00500078</v>
      </c>
      <c r="EK159">
        <v>-17.35555555555556</v>
      </c>
      <c r="EL159">
        <v>-0.9333333333333333</v>
      </c>
      <c r="EM159">
        <v>35.444</v>
      </c>
      <c r="EN159">
        <v>39.38855555555555</v>
      </c>
      <c r="EO159">
        <v>37.48588888888889</v>
      </c>
      <c r="EP159">
        <v>39.66655555555556</v>
      </c>
      <c r="EQ159">
        <v>37.93733333333333</v>
      </c>
      <c r="ER159">
        <v>0</v>
      </c>
      <c r="ES159">
        <v>0</v>
      </c>
      <c r="ET159">
        <v>0</v>
      </c>
      <c r="EU159">
        <v>1759010279.9</v>
      </c>
      <c r="EV159">
        <v>0</v>
      </c>
      <c r="EW159">
        <v>184.4846153846154</v>
      </c>
      <c r="EX159">
        <v>14.72136772313753</v>
      </c>
      <c r="EY159">
        <v>2.847862954048793</v>
      </c>
      <c r="EZ159">
        <v>-17.26538461538462</v>
      </c>
      <c r="FA159">
        <v>15</v>
      </c>
      <c r="FB159">
        <v>0</v>
      </c>
      <c r="FC159" t="s">
        <v>422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1.908393414634147</v>
      </c>
      <c r="FP159">
        <v>0.08460397212544113</v>
      </c>
      <c r="FQ159">
        <v>0.04455492284042117</v>
      </c>
      <c r="FR159">
        <v>1</v>
      </c>
      <c r="FS159">
        <v>182.7411764705882</v>
      </c>
      <c r="FT159">
        <v>30.71046613525586</v>
      </c>
      <c r="FU159">
        <v>7.415965196276716</v>
      </c>
      <c r="FV159">
        <v>0</v>
      </c>
      <c r="FW159">
        <v>0.2764266585365854</v>
      </c>
      <c r="FX159">
        <v>9.014634146387314E-05</v>
      </c>
      <c r="FY159">
        <v>0.0006062881312023849</v>
      </c>
      <c r="FZ159">
        <v>1</v>
      </c>
      <c r="GA159">
        <v>2</v>
      </c>
      <c r="GB159">
        <v>3</v>
      </c>
      <c r="GC159" t="s">
        <v>423</v>
      </c>
      <c r="GD159">
        <v>3.103</v>
      </c>
      <c r="GE159">
        <v>2.72534</v>
      </c>
      <c r="GF159">
        <v>0.08835809999999999</v>
      </c>
      <c r="GG159">
        <v>0.0878563</v>
      </c>
      <c r="GH159">
        <v>0.105906</v>
      </c>
      <c r="GI159">
        <v>0.106476</v>
      </c>
      <c r="GJ159">
        <v>23804.8</v>
      </c>
      <c r="GK159">
        <v>21605.3</v>
      </c>
      <c r="GL159">
        <v>26675.7</v>
      </c>
      <c r="GM159">
        <v>23907.8</v>
      </c>
      <c r="GN159">
        <v>38161.3</v>
      </c>
      <c r="GO159">
        <v>31562.4</v>
      </c>
      <c r="GP159">
        <v>46581.3</v>
      </c>
      <c r="GQ159">
        <v>37806</v>
      </c>
      <c r="GR159">
        <v>1.8683</v>
      </c>
      <c r="GS159">
        <v>1.85615</v>
      </c>
      <c r="GT159">
        <v>0.0918433</v>
      </c>
      <c r="GU159">
        <v>0</v>
      </c>
      <c r="GV159">
        <v>28.4896</v>
      </c>
      <c r="GW159">
        <v>999.9</v>
      </c>
      <c r="GX159">
        <v>45.4</v>
      </c>
      <c r="GY159">
        <v>32.7</v>
      </c>
      <c r="GZ159">
        <v>24.9727</v>
      </c>
      <c r="HA159">
        <v>61.1102</v>
      </c>
      <c r="HB159">
        <v>20.1482</v>
      </c>
      <c r="HC159">
        <v>1</v>
      </c>
      <c r="HD159">
        <v>0.128694</v>
      </c>
      <c r="HE159">
        <v>-1.22206</v>
      </c>
      <c r="HF159">
        <v>20.2907</v>
      </c>
      <c r="HG159">
        <v>5.22073</v>
      </c>
      <c r="HH159">
        <v>11.98</v>
      </c>
      <c r="HI159">
        <v>4.96515</v>
      </c>
      <c r="HJ159">
        <v>3.27568</v>
      </c>
      <c r="HK159">
        <v>9999</v>
      </c>
      <c r="HL159">
        <v>9999</v>
      </c>
      <c r="HM159">
        <v>9999</v>
      </c>
      <c r="HN159">
        <v>28.2</v>
      </c>
      <c r="HO159">
        <v>1.86431</v>
      </c>
      <c r="HP159">
        <v>1.86049</v>
      </c>
      <c r="HQ159">
        <v>1.85883</v>
      </c>
      <c r="HR159">
        <v>1.86019</v>
      </c>
      <c r="HS159">
        <v>1.8602</v>
      </c>
      <c r="HT159">
        <v>1.85877</v>
      </c>
      <c r="HU159">
        <v>1.85779</v>
      </c>
      <c r="HV159">
        <v>1.85272</v>
      </c>
      <c r="HW159">
        <v>0</v>
      </c>
      <c r="HX159">
        <v>0</v>
      </c>
      <c r="HY159">
        <v>0</v>
      </c>
      <c r="HZ159">
        <v>0</v>
      </c>
      <c r="IA159" t="s">
        <v>424</v>
      </c>
      <c r="IB159" t="s">
        <v>425</v>
      </c>
      <c r="IC159" t="s">
        <v>426</v>
      </c>
      <c r="ID159" t="s">
        <v>426</v>
      </c>
      <c r="IE159" t="s">
        <v>426</v>
      </c>
      <c r="IF159" t="s">
        <v>426</v>
      </c>
      <c r="IG159">
        <v>0</v>
      </c>
      <c r="IH159">
        <v>100</v>
      </c>
      <c r="II159">
        <v>100</v>
      </c>
      <c r="IJ159">
        <v>-1.567</v>
      </c>
      <c r="IK159">
        <v>0.3182</v>
      </c>
      <c r="IL159">
        <v>-1.253408397979514</v>
      </c>
      <c r="IM159">
        <v>-0.001407418860664216</v>
      </c>
      <c r="IN159">
        <v>1.761737584914558E-06</v>
      </c>
      <c r="IO159">
        <v>-4.339940373715102E-10</v>
      </c>
      <c r="IP159">
        <v>0.01386544786166931</v>
      </c>
      <c r="IQ159">
        <v>0.003157371658100305</v>
      </c>
      <c r="IR159">
        <v>0.0004353711720169284</v>
      </c>
      <c r="IS159">
        <v>-1.853048844677345E-07</v>
      </c>
      <c r="IT159">
        <v>2</v>
      </c>
      <c r="IU159">
        <v>1968</v>
      </c>
      <c r="IV159">
        <v>1</v>
      </c>
      <c r="IW159">
        <v>26</v>
      </c>
      <c r="IX159">
        <v>200344.7</v>
      </c>
      <c r="IY159">
        <v>200344.9</v>
      </c>
      <c r="IZ159">
        <v>1.12793</v>
      </c>
      <c r="JA159">
        <v>2.64893</v>
      </c>
      <c r="JB159">
        <v>1.49658</v>
      </c>
      <c r="JC159">
        <v>2.34741</v>
      </c>
      <c r="JD159">
        <v>1.54907</v>
      </c>
      <c r="JE159">
        <v>2.41089</v>
      </c>
      <c r="JF159">
        <v>39.1924</v>
      </c>
      <c r="JG159">
        <v>24.0087</v>
      </c>
      <c r="JH159">
        <v>18</v>
      </c>
      <c r="JI159">
        <v>482.001</v>
      </c>
      <c r="JJ159">
        <v>488.726</v>
      </c>
      <c r="JK159">
        <v>30.304</v>
      </c>
      <c r="JL159">
        <v>28.9413</v>
      </c>
      <c r="JM159">
        <v>30</v>
      </c>
      <c r="JN159">
        <v>29.1369</v>
      </c>
      <c r="JO159">
        <v>29.1269</v>
      </c>
      <c r="JP159">
        <v>22.6894</v>
      </c>
      <c r="JQ159">
        <v>6.63596</v>
      </c>
      <c r="JR159">
        <v>100</v>
      </c>
      <c r="JS159">
        <v>30.3051</v>
      </c>
      <c r="JT159">
        <v>420</v>
      </c>
      <c r="JU159">
        <v>23.2234</v>
      </c>
      <c r="JV159">
        <v>101.847</v>
      </c>
      <c r="JW159">
        <v>91.1914</v>
      </c>
    </row>
    <row r="160" spans="1:283">
      <c r="A160">
        <v>142</v>
      </c>
      <c r="B160">
        <v>1759010287</v>
      </c>
      <c r="C160">
        <v>2069.400000095367</v>
      </c>
      <c r="D160" t="s">
        <v>713</v>
      </c>
      <c r="E160" t="s">
        <v>714</v>
      </c>
      <c r="F160">
        <v>5</v>
      </c>
      <c r="G160" t="s">
        <v>672</v>
      </c>
      <c r="H160">
        <v>1759010284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420</v>
      </c>
      <c r="AL160" t="s">
        <v>420</v>
      </c>
      <c r="AM160">
        <v>0</v>
      </c>
      <c r="AN160">
        <v>0</v>
      </c>
      <c r="AO160">
        <f>1-AM160/AN160</f>
        <v>0</v>
      </c>
      <c r="AP160">
        <v>0</v>
      </c>
      <c r="AQ160" t="s">
        <v>420</v>
      </c>
      <c r="AR160" t="s">
        <v>420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420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1.91</v>
      </c>
      <c r="CZ160">
        <v>0.5</v>
      </c>
      <c r="DA160" t="s">
        <v>421</v>
      </c>
      <c r="DB160">
        <v>2</v>
      </c>
      <c r="DC160">
        <v>1759010284</v>
      </c>
      <c r="DD160">
        <v>421.913</v>
      </c>
      <c r="DE160">
        <v>420.0068888888889</v>
      </c>
      <c r="DF160">
        <v>23.47693333333333</v>
      </c>
      <c r="DG160">
        <v>23.20008888888889</v>
      </c>
      <c r="DH160">
        <v>423.4794444444444</v>
      </c>
      <c r="DI160">
        <v>23.15874444444444</v>
      </c>
      <c r="DJ160">
        <v>499.9273333333333</v>
      </c>
      <c r="DK160">
        <v>90.30732222222223</v>
      </c>
      <c r="DL160">
        <v>0.06713293333333334</v>
      </c>
      <c r="DM160">
        <v>29.92312222222223</v>
      </c>
      <c r="DN160">
        <v>29.98703333333334</v>
      </c>
      <c r="DO160">
        <v>999.9000000000001</v>
      </c>
      <c r="DP160">
        <v>0</v>
      </c>
      <c r="DQ160">
        <v>0</v>
      </c>
      <c r="DR160">
        <v>9987.905555555555</v>
      </c>
      <c r="DS160">
        <v>0</v>
      </c>
      <c r="DT160">
        <v>3.776582222222222</v>
      </c>
      <c r="DU160">
        <v>1.906005555555556</v>
      </c>
      <c r="DV160">
        <v>432.0564444444445</v>
      </c>
      <c r="DW160">
        <v>429.9824444444445</v>
      </c>
      <c r="DX160">
        <v>0.276834</v>
      </c>
      <c r="DY160">
        <v>420.0068888888889</v>
      </c>
      <c r="DZ160">
        <v>23.20008888888889</v>
      </c>
      <c r="EA160">
        <v>2.120137777777778</v>
      </c>
      <c r="EB160">
        <v>2.095136666666667</v>
      </c>
      <c r="EC160">
        <v>18.37128888888889</v>
      </c>
      <c r="ED160">
        <v>18.18226666666667</v>
      </c>
      <c r="EE160">
        <v>0.00500078</v>
      </c>
      <c r="EF160">
        <v>0</v>
      </c>
      <c r="EG160">
        <v>0</v>
      </c>
      <c r="EH160">
        <v>0</v>
      </c>
      <c r="EI160">
        <v>183.3888888888889</v>
      </c>
      <c r="EJ160">
        <v>0.00500078</v>
      </c>
      <c r="EK160">
        <v>-18.6</v>
      </c>
      <c r="EL160">
        <v>-0.9555555555555555</v>
      </c>
      <c r="EM160">
        <v>35.4511111111111</v>
      </c>
      <c r="EN160">
        <v>39.34688888888888</v>
      </c>
      <c r="EO160">
        <v>37.46511111111111</v>
      </c>
      <c r="EP160">
        <v>39.59700000000001</v>
      </c>
      <c r="EQ160">
        <v>37.90266666666667</v>
      </c>
      <c r="ER160">
        <v>0</v>
      </c>
      <c r="ES160">
        <v>0</v>
      </c>
      <c r="ET160">
        <v>0</v>
      </c>
      <c r="EU160">
        <v>1759010281.7</v>
      </c>
      <c r="EV160">
        <v>0</v>
      </c>
      <c r="EW160">
        <v>184.616</v>
      </c>
      <c r="EX160">
        <v>-5.899999887515079</v>
      </c>
      <c r="EY160">
        <v>-9.046153951913903</v>
      </c>
      <c r="EZ160">
        <v>-16.66</v>
      </c>
      <c r="FA160">
        <v>15</v>
      </c>
      <c r="FB160">
        <v>0</v>
      </c>
      <c r="FC160" t="s">
        <v>422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1.909313</v>
      </c>
      <c r="FP160">
        <v>0.1326655159474688</v>
      </c>
      <c r="FQ160">
        <v>0.04725102095193288</v>
      </c>
      <c r="FR160">
        <v>1</v>
      </c>
      <c r="FS160">
        <v>182.9735294117647</v>
      </c>
      <c r="FT160">
        <v>23.97097034120039</v>
      </c>
      <c r="FU160">
        <v>7.015500016707938</v>
      </c>
      <c r="FV160">
        <v>0</v>
      </c>
      <c r="FW160">
        <v>0.2765544</v>
      </c>
      <c r="FX160">
        <v>0.000860645403376435</v>
      </c>
      <c r="FY160">
        <v>0.0006382045440139045</v>
      </c>
      <c r="FZ160">
        <v>1</v>
      </c>
      <c r="GA160">
        <v>2</v>
      </c>
      <c r="GB160">
        <v>3</v>
      </c>
      <c r="GC160" t="s">
        <v>423</v>
      </c>
      <c r="GD160">
        <v>3.10294</v>
      </c>
      <c r="GE160">
        <v>2.72515</v>
      </c>
      <c r="GF160">
        <v>0.0883623</v>
      </c>
      <c r="GG160">
        <v>0.0878434</v>
      </c>
      <c r="GH160">
        <v>0.105903</v>
      </c>
      <c r="GI160">
        <v>0.106476</v>
      </c>
      <c r="GJ160">
        <v>23804.7</v>
      </c>
      <c r="GK160">
        <v>21605.7</v>
      </c>
      <c r="GL160">
        <v>26675.7</v>
      </c>
      <c r="GM160">
        <v>23907.8</v>
      </c>
      <c r="GN160">
        <v>38161.5</v>
      </c>
      <c r="GO160">
        <v>31562.4</v>
      </c>
      <c r="GP160">
        <v>46581.3</v>
      </c>
      <c r="GQ160">
        <v>37806</v>
      </c>
      <c r="GR160">
        <v>1.8681</v>
      </c>
      <c r="GS160">
        <v>1.85613</v>
      </c>
      <c r="GT160">
        <v>0.0922456</v>
      </c>
      <c r="GU160">
        <v>0</v>
      </c>
      <c r="GV160">
        <v>28.4896</v>
      </c>
      <c r="GW160">
        <v>999.9</v>
      </c>
      <c r="GX160">
        <v>45.4</v>
      </c>
      <c r="GY160">
        <v>32.7</v>
      </c>
      <c r="GZ160">
        <v>24.9744</v>
      </c>
      <c r="HA160">
        <v>61.0302</v>
      </c>
      <c r="HB160">
        <v>20.3245</v>
      </c>
      <c r="HC160">
        <v>1</v>
      </c>
      <c r="HD160">
        <v>0.128704</v>
      </c>
      <c r="HE160">
        <v>-1.22562</v>
      </c>
      <c r="HF160">
        <v>20.2902</v>
      </c>
      <c r="HG160">
        <v>5.21879</v>
      </c>
      <c r="HH160">
        <v>11.98</v>
      </c>
      <c r="HI160">
        <v>4.96495</v>
      </c>
      <c r="HJ160">
        <v>3.2753</v>
      </c>
      <c r="HK160">
        <v>9999</v>
      </c>
      <c r="HL160">
        <v>9999</v>
      </c>
      <c r="HM160">
        <v>9999</v>
      </c>
      <c r="HN160">
        <v>28.2</v>
      </c>
      <c r="HO160">
        <v>1.86432</v>
      </c>
      <c r="HP160">
        <v>1.8605</v>
      </c>
      <c r="HQ160">
        <v>1.85883</v>
      </c>
      <c r="HR160">
        <v>1.86018</v>
      </c>
      <c r="HS160">
        <v>1.86021</v>
      </c>
      <c r="HT160">
        <v>1.8588</v>
      </c>
      <c r="HU160">
        <v>1.85779</v>
      </c>
      <c r="HV160">
        <v>1.85272</v>
      </c>
      <c r="HW160">
        <v>0</v>
      </c>
      <c r="HX160">
        <v>0</v>
      </c>
      <c r="HY160">
        <v>0</v>
      </c>
      <c r="HZ160">
        <v>0</v>
      </c>
      <c r="IA160" t="s">
        <v>424</v>
      </c>
      <c r="IB160" t="s">
        <v>425</v>
      </c>
      <c r="IC160" t="s">
        <v>426</v>
      </c>
      <c r="ID160" t="s">
        <v>426</v>
      </c>
      <c r="IE160" t="s">
        <v>426</v>
      </c>
      <c r="IF160" t="s">
        <v>426</v>
      </c>
      <c r="IG160">
        <v>0</v>
      </c>
      <c r="IH160">
        <v>100</v>
      </c>
      <c r="II160">
        <v>100</v>
      </c>
      <c r="IJ160">
        <v>-1.567</v>
      </c>
      <c r="IK160">
        <v>0.3182</v>
      </c>
      <c r="IL160">
        <v>-1.253408397979514</v>
      </c>
      <c r="IM160">
        <v>-0.001407418860664216</v>
      </c>
      <c r="IN160">
        <v>1.761737584914558E-06</v>
      </c>
      <c r="IO160">
        <v>-4.339940373715102E-10</v>
      </c>
      <c r="IP160">
        <v>0.01386544786166931</v>
      </c>
      <c r="IQ160">
        <v>0.003157371658100305</v>
      </c>
      <c r="IR160">
        <v>0.0004353711720169284</v>
      </c>
      <c r="IS160">
        <v>-1.853048844677345E-07</v>
      </c>
      <c r="IT160">
        <v>2</v>
      </c>
      <c r="IU160">
        <v>1968</v>
      </c>
      <c r="IV160">
        <v>1</v>
      </c>
      <c r="IW160">
        <v>26</v>
      </c>
      <c r="IX160">
        <v>200344.7</v>
      </c>
      <c r="IY160">
        <v>200344.9</v>
      </c>
      <c r="IZ160">
        <v>1.12793</v>
      </c>
      <c r="JA160">
        <v>2.63672</v>
      </c>
      <c r="JB160">
        <v>1.49658</v>
      </c>
      <c r="JC160">
        <v>2.34741</v>
      </c>
      <c r="JD160">
        <v>1.54907</v>
      </c>
      <c r="JE160">
        <v>2.42432</v>
      </c>
      <c r="JF160">
        <v>39.1924</v>
      </c>
      <c r="JG160">
        <v>24.0087</v>
      </c>
      <c r="JH160">
        <v>18</v>
      </c>
      <c r="JI160">
        <v>481.885</v>
      </c>
      <c r="JJ160">
        <v>488.709</v>
      </c>
      <c r="JK160">
        <v>30.3041</v>
      </c>
      <c r="JL160">
        <v>28.9401</v>
      </c>
      <c r="JM160">
        <v>30</v>
      </c>
      <c r="JN160">
        <v>29.1369</v>
      </c>
      <c r="JO160">
        <v>29.1269</v>
      </c>
      <c r="JP160">
        <v>22.6881</v>
      </c>
      <c r="JQ160">
        <v>6.63596</v>
      </c>
      <c r="JR160">
        <v>100</v>
      </c>
      <c r="JS160">
        <v>30.3051</v>
      </c>
      <c r="JT160">
        <v>420</v>
      </c>
      <c r="JU160">
        <v>23.2234</v>
      </c>
      <c r="JV160">
        <v>101.847</v>
      </c>
      <c r="JW160">
        <v>91.1915</v>
      </c>
    </row>
    <row r="161" spans="1:283">
      <c r="A161">
        <v>143</v>
      </c>
      <c r="B161">
        <v>1759010289</v>
      </c>
      <c r="C161">
        <v>2071.400000095367</v>
      </c>
      <c r="D161" t="s">
        <v>715</v>
      </c>
      <c r="E161" t="s">
        <v>716</v>
      </c>
      <c r="F161">
        <v>5</v>
      </c>
      <c r="G161" t="s">
        <v>672</v>
      </c>
      <c r="H161">
        <v>1759010286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420</v>
      </c>
      <c r="AL161" t="s">
        <v>420</v>
      </c>
      <c r="AM161">
        <v>0</v>
      </c>
      <c r="AN161">
        <v>0</v>
      </c>
      <c r="AO161">
        <f>1-AM161/AN161</f>
        <v>0</v>
      </c>
      <c r="AP161">
        <v>0</v>
      </c>
      <c r="AQ161" t="s">
        <v>420</v>
      </c>
      <c r="AR161" t="s">
        <v>420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420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1.91</v>
      </c>
      <c r="CZ161">
        <v>0.5</v>
      </c>
      <c r="DA161" t="s">
        <v>421</v>
      </c>
      <c r="DB161">
        <v>2</v>
      </c>
      <c r="DC161">
        <v>1759010286</v>
      </c>
      <c r="DD161">
        <v>421.9198888888889</v>
      </c>
      <c r="DE161">
        <v>419.999</v>
      </c>
      <c r="DF161">
        <v>23.47666666666667</v>
      </c>
      <c r="DG161">
        <v>23.19958888888889</v>
      </c>
      <c r="DH161">
        <v>423.4864444444445</v>
      </c>
      <c r="DI161">
        <v>23.15847777777778</v>
      </c>
      <c r="DJ161">
        <v>499.9654444444445</v>
      </c>
      <c r="DK161">
        <v>90.30702222222223</v>
      </c>
      <c r="DL161">
        <v>0.0670964</v>
      </c>
      <c r="DM161">
        <v>29.92262222222222</v>
      </c>
      <c r="DN161">
        <v>29.99045555555555</v>
      </c>
      <c r="DO161">
        <v>999.9000000000001</v>
      </c>
      <c r="DP161">
        <v>0</v>
      </c>
      <c r="DQ161">
        <v>0</v>
      </c>
      <c r="DR161">
        <v>9996.799999999999</v>
      </c>
      <c r="DS161">
        <v>0</v>
      </c>
      <c r="DT161">
        <v>3.77439</v>
      </c>
      <c r="DU161">
        <v>1.920992222222222</v>
      </c>
      <c r="DV161">
        <v>432.0635555555555</v>
      </c>
      <c r="DW161">
        <v>429.974</v>
      </c>
      <c r="DX161">
        <v>0.2770633333333333</v>
      </c>
      <c r="DY161">
        <v>419.999</v>
      </c>
      <c r="DZ161">
        <v>23.19958888888889</v>
      </c>
      <c r="EA161">
        <v>2.120106666666667</v>
      </c>
      <c r="EB161">
        <v>2.095084444444444</v>
      </c>
      <c r="EC161">
        <v>18.37105555555556</v>
      </c>
      <c r="ED161">
        <v>18.18187777777778</v>
      </c>
      <c r="EE161">
        <v>0.00500078</v>
      </c>
      <c r="EF161">
        <v>0</v>
      </c>
      <c r="EG161">
        <v>0</v>
      </c>
      <c r="EH161">
        <v>0</v>
      </c>
      <c r="EI161">
        <v>185.1777777777778</v>
      </c>
      <c r="EJ161">
        <v>0.00500078</v>
      </c>
      <c r="EK161">
        <v>-16.53333333333333</v>
      </c>
      <c r="EL161">
        <v>-0.2666666666666667</v>
      </c>
      <c r="EM161">
        <v>35.47188888888888</v>
      </c>
      <c r="EN161">
        <v>39.319</v>
      </c>
      <c r="EO161">
        <v>37.43033333333334</v>
      </c>
      <c r="EP161">
        <v>39.59688888888889</v>
      </c>
      <c r="EQ161">
        <v>37.87488888888889</v>
      </c>
      <c r="ER161">
        <v>0</v>
      </c>
      <c r="ES161">
        <v>0</v>
      </c>
      <c r="ET161">
        <v>0</v>
      </c>
      <c r="EU161">
        <v>1759010283.5</v>
      </c>
      <c r="EV161">
        <v>0</v>
      </c>
      <c r="EW161">
        <v>184.8153846153846</v>
      </c>
      <c r="EX161">
        <v>4.56068408302979</v>
      </c>
      <c r="EY161">
        <v>-0.1367522858167604</v>
      </c>
      <c r="EZ161">
        <v>-16.83076923076923</v>
      </c>
      <c r="FA161">
        <v>15</v>
      </c>
      <c r="FB161">
        <v>0</v>
      </c>
      <c r="FC161" t="s">
        <v>422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1.916726097560975</v>
      </c>
      <c r="FP161">
        <v>0.2142244599303169</v>
      </c>
      <c r="FQ161">
        <v>0.05204341100152265</v>
      </c>
      <c r="FR161">
        <v>1</v>
      </c>
      <c r="FS161">
        <v>183.5588235294118</v>
      </c>
      <c r="FT161">
        <v>15.53246771102893</v>
      </c>
      <c r="FU161">
        <v>7.18712564844286</v>
      </c>
      <c r="FV161">
        <v>0</v>
      </c>
      <c r="FW161">
        <v>0.2765672195121951</v>
      </c>
      <c r="FX161">
        <v>0.0006317979094073696</v>
      </c>
      <c r="FY161">
        <v>0.0006268319692453878</v>
      </c>
      <c r="FZ161">
        <v>1</v>
      </c>
      <c r="GA161">
        <v>2</v>
      </c>
      <c r="GB161">
        <v>3</v>
      </c>
      <c r="GC161" t="s">
        <v>423</v>
      </c>
      <c r="GD161">
        <v>3.10301</v>
      </c>
      <c r="GE161">
        <v>2.72492</v>
      </c>
      <c r="GF161">
        <v>0.0883559</v>
      </c>
      <c r="GG161">
        <v>0.0878536</v>
      </c>
      <c r="GH161">
        <v>0.105901</v>
      </c>
      <c r="GI161">
        <v>0.106472</v>
      </c>
      <c r="GJ161">
        <v>23804.8</v>
      </c>
      <c r="GK161">
        <v>21605.5</v>
      </c>
      <c r="GL161">
        <v>26675.6</v>
      </c>
      <c r="GM161">
        <v>23907.9</v>
      </c>
      <c r="GN161">
        <v>38161.6</v>
      </c>
      <c r="GO161">
        <v>31562.4</v>
      </c>
      <c r="GP161">
        <v>46581.3</v>
      </c>
      <c r="GQ161">
        <v>37805.8</v>
      </c>
      <c r="GR161">
        <v>1.86808</v>
      </c>
      <c r="GS161">
        <v>1.856</v>
      </c>
      <c r="GT161">
        <v>0.0925511</v>
      </c>
      <c r="GU161">
        <v>0</v>
      </c>
      <c r="GV161">
        <v>28.4896</v>
      </c>
      <c r="GW161">
        <v>999.9</v>
      </c>
      <c r="GX161">
        <v>45.4</v>
      </c>
      <c r="GY161">
        <v>32.7</v>
      </c>
      <c r="GZ161">
        <v>24.9734</v>
      </c>
      <c r="HA161">
        <v>61.1602</v>
      </c>
      <c r="HB161">
        <v>20.3646</v>
      </c>
      <c r="HC161">
        <v>1</v>
      </c>
      <c r="HD161">
        <v>0.128709</v>
      </c>
      <c r="HE161">
        <v>-1.23344</v>
      </c>
      <c r="HF161">
        <v>20.2902</v>
      </c>
      <c r="HG161">
        <v>5.21879</v>
      </c>
      <c r="HH161">
        <v>11.98</v>
      </c>
      <c r="HI161">
        <v>4.9649</v>
      </c>
      <c r="HJ161">
        <v>3.27528</v>
      </c>
      <c r="HK161">
        <v>9999</v>
      </c>
      <c r="HL161">
        <v>9999</v>
      </c>
      <c r="HM161">
        <v>9999</v>
      </c>
      <c r="HN161">
        <v>28.2</v>
      </c>
      <c r="HO161">
        <v>1.86431</v>
      </c>
      <c r="HP161">
        <v>1.86049</v>
      </c>
      <c r="HQ161">
        <v>1.85883</v>
      </c>
      <c r="HR161">
        <v>1.86018</v>
      </c>
      <c r="HS161">
        <v>1.8602</v>
      </c>
      <c r="HT161">
        <v>1.85879</v>
      </c>
      <c r="HU161">
        <v>1.85778</v>
      </c>
      <c r="HV161">
        <v>1.85272</v>
      </c>
      <c r="HW161">
        <v>0</v>
      </c>
      <c r="HX161">
        <v>0</v>
      </c>
      <c r="HY161">
        <v>0</v>
      </c>
      <c r="HZ161">
        <v>0</v>
      </c>
      <c r="IA161" t="s">
        <v>424</v>
      </c>
      <c r="IB161" t="s">
        <v>425</v>
      </c>
      <c r="IC161" t="s">
        <v>426</v>
      </c>
      <c r="ID161" t="s">
        <v>426</v>
      </c>
      <c r="IE161" t="s">
        <v>426</v>
      </c>
      <c r="IF161" t="s">
        <v>426</v>
      </c>
      <c r="IG161">
        <v>0</v>
      </c>
      <c r="IH161">
        <v>100</v>
      </c>
      <c r="II161">
        <v>100</v>
      </c>
      <c r="IJ161">
        <v>-1.567</v>
      </c>
      <c r="IK161">
        <v>0.3181</v>
      </c>
      <c r="IL161">
        <v>-1.253408397979514</v>
      </c>
      <c r="IM161">
        <v>-0.001407418860664216</v>
      </c>
      <c r="IN161">
        <v>1.761737584914558E-06</v>
      </c>
      <c r="IO161">
        <v>-4.339940373715102E-10</v>
      </c>
      <c r="IP161">
        <v>0.01386544786166931</v>
      </c>
      <c r="IQ161">
        <v>0.003157371658100305</v>
      </c>
      <c r="IR161">
        <v>0.0004353711720169284</v>
      </c>
      <c r="IS161">
        <v>-1.853048844677345E-07</v>
      </c>
      <c r="IT161">
        <v>2</v>
      </c>
      <c r="IU161">
        <v>1968</v>
      </c>
      <c r="IV161">
        <v>1</v>
      </c>
      <c r="IW161">
        <v>26</v>
      </c>
      <c r="IX161">
        <v>200344.7</v>
      </c>
      <c r="IY161">
        <v>200344.9</v>
      </c>
      <c r="IZ161">
        <v>1.12793</v>
      </c>
      <c r="JA161">
        <v>2.63184</v>
      </c>
      <c r="JB161">
        <v>1.49658</v>
      </c>
      <c r="JC161">
        <v>2.34741</v>
      </c>
      <c r="JD161">
        <v>1.54907</v>
      </c>
      <c r="JE161">
        <v>2.47192</v>
      </c>
      <c r="JF161">
        <v>39.1924</v>
      </c>
      <c r="JG161">
        <v>24.0175</v>
      </c>
      <c r="JH161">
        <v>18</v>
      </c>
      <c r="JI161">
        <v>481.871</v>
      </c>
      <c r="JJ161">
        <v>488.627</v>
      </c>
      <c r="JK161">
        <v>30.3046</v>
      </c>
      <c r="JL161">
        <v>28.9394</v>
      </c>
      <c r="JM161">
        <v>30</v>
      </c>
      <c r="JN161">
        <v>29.1369</v>
      </c>
      <c r="JO161">
        <v>29.1269</v>
      </c>
      <c r="JP161">
        <v>22.6879</v>
      </c>
      <c r="JQ161">
        <v>6.63596</v>
      </c>
      <c r="JR161">
        <v>100</v>
      </c>
      <c r="JS161">
        <v>30.3123</v>
      </c>
      <c r="JT161">
        <v>420</v>
      </c>
      <c r="JU161">
        <v>23.2234</v>
      </c>
      <c r="JV161">
        <v>101.846</v>
      </c>
      <c r="JW161">
        <v>91.1914</v>
      </c>
    </row>
    <row r="162" spans="1:283">
      <c r="A162">
        <v>144</v>
      </c>
      <c r="B162">
        <v>1759010291</v>
      </c>
      <c r="C162">
        <v>2073.400000095367</v>
      </c>
      <c r="D162" t="s">
        <v>717</v>
      </c>
      <c r="E162" t="s">
        <v>718</v>
      </c>
      <c r="F162">
        <v>5</v>
      </c>
      <c r="G162" t="s">
        <v>672</v>
      </c>
      <c r="H162">
        <v>1759010288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420</v>
      </c>
      <c r="AL162" t="s">
        <v>420</v>
      </c>
      <c r="AM162">
        <v>0</v>
      </c>
      <c r="AN162">
        <v>0</v>
      </c>
      <c r="AO162">
        <f>1-AM162/AN162</f>
        <v>0</v>
      </c>
      <c r="AP162">
        <v>0</v>
      </c>
      <c r="AQ162" t="s">
        <v>420</v>
      </c>
      <c r="AR162" t="s">
        <v>420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420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1.91</v>
      </c>
      <c r="CZ162">
        <v>0.5</v>
      </c>
      <c r="DA162" t="s">
        <v>421</v>
      </c>
      <c r="DB162">
        <v>2</v>
      </c>
      <c r="DC162">
        <v>1759010288</v>
      </c>
      <c r="DD162">
        <v>421.9152222222222</v>
      </c>
      <c r="DE162">
        <v>419.973</v>
      </c>
      <c r="DF162">
        <v>23.47642222222222</v>
      </c>
      <c r="DG162">
        <v>23.1992</v>
      </c>
      <c r="DH162">
        <v>423.4816666666667</v>
      </c>
      <c r="DI162">
        <v>23.15824444444445</v>
      </c>
      <c r="DJ162">
        <v>500.0277777777778</v>
      </c>
      <c r="DK162">
        <v>90.30704444444444</v>
      </c>
      <c r="DL162">
        <v>0.06689398888888889</v>
      </c>
      <c r="DM162">
        <v>29.92294444444445</v>
      </c>
      <c r="DN162">
        <v>29.99316666666666</v>
      </c>
      <c r="DO162">
        <v>999.9000000000001</v>
      </c>
      <c r="DP162">
        <v>0</v>
      </c>
      <c r="DQ162">
        <v>0</v>
      </c>
      <c r="DR162">
        <v>10007.22777777778</v>
      </c>
      <c r="DS162">
        <v>0</v>
      </c>
      <c r="DT162">
        <v>3.77439</v>
      </c>
      <c r="DU162">
        <v>1.942224444444444</v>
      </c>
      <c r="DV162">
        <v>432.0584444444444</v>
      </c>
      <c r="DW162">
        <v>429.9473333333333</v>
      </c>
      <c r="DX162">
        <v>0.2772194444444444</v>
      </c>
      <c r="DY162">
        <v>419.973</v>
      </c>
      <c r="DZ162">
        <v>23.1992</v>
      </c>
      <c r="EA162">
        <v>2.120085555555556</v>
      </c>
      <c r="EB162">
        <v>2.09505</v>
      </c>
      <c r="EC162">
        <v>18.37091111111111</v>
      </c>
      <c r="ED162">
        <v>18.18161111111111</v>
      </c>
      <c r="EE162">
        <v>0.00500078</v>
      </c>
      <c r="EF162">
        <v>0</v>
      </c>
      <c r="EG162">
        <v>0</v>
      </c>
      <c r="EH162">
        <v>0</v>
      </c>
      <c r="EI162">
        <v>184.4222222222222</v>
      </c>
      <c r="EJ162">
        <v>0.00500078</v>
      </c>
      <c r="EK162">
        <v>-19.01111111111111</v>
      </c>
      <c r="EL162">
        <v>-0.3444444444444444</v>
      </c>
      <c r="EM162">
        <v>35.44411111111111</v>
      </c>
      <c r="EN162">
        <v>39.29133333333333</v>
      </c>
      <c r="EO162">
        <v>37.42344444444445</v>
      </c>
      <c r="EP162">
        <v>39.54822222222222</v>
      </c>
      <c r="EQ162">
        <v>37.83311111111111</v>
      </c>
      <c r="ER162">
        <v>0</v>
      </c>
      <c r="ES162">
        <v>0</v>
      </c>
      <c r="ET162">
        <v>0</v>
      </c>
      <c r="EU162">
        <v>1759010285.9</v>
      </c>
      <c r="EV162">
        <v>0</v>
      </c>
      <c r="EW162">
        <v>185.5230769230769</v>
      </c>
      <c r="EX162">
        <v>-32.99145271348094</v>
      </c>
      <c r="EY162">
        <v>5.911111092635414</v>
      </c>
      <c r="EZ162">
        <v>-17.75</v>
      </c>
      <c r="FA162">
        <v>15</v>
      </c>
      <c r="FB162">
        <v>0</v>
      </c>
      <c r="FC162" t="s">
        <v>422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1.923696</v>
      </c>
      <c r="FP162">
        <v>0.04964893058161177</v>
      </c>
      <c r="FQ162">
        <v>0.04662230913414735</v>
      </c>
      <c r="FR162">
        <v>1</v>
      </c>
      <c r="FS162">
        <v>184.1823529411765</v>
      </c>
      <c r="FT162">
        <v>5.564553227689585</v>
      </c>
      <c r="FU162">
        <v>7.160573037709603</v>
      </c>
      <c r="FV162">
        <v>0</v>
      </c>
      <c r="FW162">
        <v>0.276606875</v>
      </c>
      <c r="FX162">
        <v>0.004521039399623793</v>
      </c>
      <c r="FY162">
        <v>0.0006855851219031761</v>
      </c>
      <c r="FZ162">
        <v>1</v>
      </c>
      <c r="GA162">
        <v>2</v>
      </c>
      <c r="GB162">
        <v>3</v>
      </c>
      <c r="GC162" t="s">
        <v>423</v>
      </c>
      <c r="GD162">
        <v>3.1032</v>
      </c>
      <c r="GE162">
        <v>2.72482</v>
      </c>
      <c r="GF162">
        <v>0.088356</v>
      </c>
      <c r="GG162">
        <v>0.0878536</v>
      </c>
      <c r="GH162">
        <v>0.105905</v>
      </c>
      <c r="GI162">
        <v>0.106474</v>
      </c>
      <c r="GJ162">
        <v>23804.7</v>
      </c>
      <c r="GK162">
        <v>21605.6</v>
      </c>
      <c r="GL162">
        <v>26675.5</v>
      </c>
      <c r="GM162">
        <v>23908</v>
      </c>
      <c r="GN162">
        <v>38161.6</v>
      </c>
      <c r="GO162">
        <v>31562.4</v>
      </c>
      <c r="GP162">
        <v>46581.5</v>
      </c>
      <c r="GQ162">
        <v>37806</v>
      </c>
      <c r="GR162">
        <v>1.86843</v>
      </c>
      <c r="GS162">
        <v>1.85575</v>
      </c>
      <c r="GT162">
        <v>0.0920743</v>
      </c>
      <c r="GU162">
        <v>0</v>
      </c>
      <c r="GV162">
        <v>28.4896</v>
      </c>
      <c r="GW162">
        <v>999.9</v>
      </c>
      <c r="GX162">
        <v>45.4</v>
      </c>
      <c r="GY162">
        <v>32.7</v>
      </c>
      <c r="GZ162">
        <v>24.9744</v>
      </c>
      <c r="HA162">
        <v>60.6003</v>
      </c>
      <c r="HB162">
        <v>20.2284</v>
      </c>
      <c r="HC162">
        <v>1</v>
      </c>
      <c r="HD162">
        <v>0.128704</v>
      </c>
      <c r="HE162">
        <v>-1.25118</v>
      </c>
      <c r="HF162">
        <v>20.2904</v>
      </c>
      <c r="HG162">
        <v>5.22014</v>
      </c>
      <c r="HH162">
        <v>11.98</v>
      </c>
      <c r="HI162">
        <v>4.965</v>
      </c>
      <c r="HJ162">
        <v>3.2755</v>
      </c>
      <c r="HK162">
        <v>9999</v>
      </c>
      <c r="HL162">
        <v>9999</v>
      </c>
      <c r="HM162">
        <v>9999</v>
      </c>
      <c r="HN162">
        <v>28.2</v>
      </c>
      <c r="HO162">
        <v>1.86431</v>
      </c>
      <c r="HP162">
        <v>1.86048</v>
      </c>
      <c r="HQ162">
        <v>1.85883</v>
      </c>
      <c r="HR162">
        <v>1.8602</v>
      </c>
      <c r="HS162">
        <v>1.8602</v>
      </c>
      <c r="HT162">
        <v>1.85877</v>
      </c>
      <c r="HU162">
        <v>1.85778</v>
      </c>
      <c r="HV162">
        <v>1.85272</v>
      </c>
      <c r="HW162">
        <v>0</v>
      </c>
      <c r="HX162">
        <v>0</v>
      </c>
      <c r="HY162">
        <v>0</v>
      </c>
      <c r="HZ162">
        <v>0</v>
      </c>
      <c r="IA162" t="s">
        <v>424</v>
      </c>
      <c r="IB162" t="s">
        <v>425</v>
      </c>
      <c r="IC162" t="s">
        <v>426</v>
      </c>
      <c r="ID162" t="s">
        <v>426</v>
      </c>
      <c r="IE162" t="s">
        <v>426</v>
      </c>
      <c r="IF162" t="s">
        <v>426</v>
      </c>
      <c r="IG162">
        <v>0</v>
      </c>
      <c r="IH162">
        <v>100</v>
      </c>
      <c r="II162">
        <v>100</v>
      </c>
      <c r="IJ162">
        <v>-1.566</v>
      </c>
      <c r="IK162">
        <v>0.3182</v>
      </c>
      <c r="IL162">
        <v>-1.253408397979514</v>
      </c>
      <c r="IM162">
        <v>-0.001407418860664216</v>
      </c>
      <c r="IN162">
        <v>1.761737584914558E-06</v>
      </c>
      <c r="IO162">
        <v>-4.339940373715102E-10</v>
      </c>
      <c r="IP162">
        <v>0.01386544786166931</v>
      </c>
      <c r="IQ162">
        <v>0.003157371658100305</v>
      </c>
      <c r="IR162">
        <v>0.0004353711720169284</v>
      </c>
      <c r="IS162">
        <v>-1.853048844677345E-07</v>
      </c>
      <c r="IT162">
        <v>2</v>
      </c>
      <c r="IU162">
        <v>1968</v>
      </c>
      <c r="IV162">
        <v>1</v>
      </c>
      <c r="IW162">
        <v>26</v>
      </c>
      <c r="IX162">
        <v>200344.8</v>
      </c>
      <c r="IY162">
        <v>200345</v>
      </c>
      <c r="IZ162">
        <v>1.12915</v>
      </c>
      <c r="JA162">
        <v>2.6355</v>
      </c>
      <c r="JB162">
        <v>1.49658</v>
      </c>
      <c r="JC162">
        <v>2.34741</v>
      </c>
      <c r="JD162">
        <v>1.54907</v>
      </c>
      <c r="JE162">
        <v>2.49634</v>
      </c>
      <c r="JF162">
        <v>39.1924</v>
      </c>
      <c r="JG162">
        <v>24.0087</v>
      </c>
      <c r="JH162">
        <v>18</v>
      </c>
      <c r="JI162">
        <v>482.074</v>
      </c>
      <c r="JJ162">
        <v>488.463</v>
      </c>
      <c r="JK162">
        <v>30.3056</v>
      </c>
      <c r="JL162">
        <v>28.9394</v>
      </c>
      <c r="JM162">
        <v>30</v>
      </c>
      <c r="JN162">
        <v>29.1369</v>
      </c>
      <c r="JO162">
        <v>29.1269</v>
      </c>
      <c r="JP162">
        <v>22.6891</v>
      </c>
      <c r="JQ162">
        <v>6.63596</v>
      </c>
      <c r="JR162">
        <v>100</v>
      </c>
      <c r="JS162">
        <v>30.3123</v>
      </c>
      <c r="JT162">
        <v>420</v>
      </c>
      <c r="JU162">
        <v>23.2234</v>
      </c>
      <c r="JV162">
        <v>101.847</v>
      </c>
      <c r="JW162">
        <v>91.1917</v>
      </c>
    </row>
    <row r="163" spans="1:283">
      <c r="A163">
        <v>145</v>
      </c>
      <c r="B163">
        <v>1759010293</v>
      </c>
      <c r="C163">
        <v>2075.400000095367</v>
      </c>
      <c r="D163" t="s">
        <v>719</v>
      </c>
      <c r="E163" t="s">
        <v>720</v>
      </c>
      <c r="F163">
        <v>5</v>
      </c>
      <c r="G163" t="s">
        <v>672</v>
      </c>
      <c r="H163">
        <v>1759010290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420</v>
      </c>
      <c r="AL163" t="s">
        <v>420</v>
      </c>
      <c r="AM163">
        <v>0</v>
      </c>
      <c r="AN163">
        <v>0</v>
      </c>
      <c r="AO163">
        <f>1-AM163/AN163</f>
        <v>0</v>
      </c>
      <c r="AP163">
        <v>0</v>
      </c>
      <c r="AQ163" t="s">
        <v>420</v>
      </c>
      <c r="AR163" t="s">
        <v>420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420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1.91</v>
      </c>
      <c r="CZ163">
        <v>0.5</v>
      </c>
      <c r="DA163" t="s">
        <v>421</v>
      </c>
      <c r="DB163">
        <v>2</v>
      </c>
      <c r="DC163">
        <v>1759010290</v>
      </c>
      <c r="DD163">
        <v>421.9053333333333</v>
      </c>
      <c r="DE163">
        <v>419.9791111111111</v>
      </c>
      <c r="DF163">
        <v>23.47635555555556</v>
      </c>
      <c r="DG163">
        <v>23.19933333333334</v>
      </c>
      <c r="DH163">
        <v>423.4717777777777</v>
      </c>
      <c r="DI163">
        <v>23.15818888888889</v>
      </c>
      <c r="DJ163">
        <v>500.1009999999999</v>
      </c>
      <c r="DK163">
        <v>90.30727777777777</v>
      </c>
      <c r="DL163">
        <v>0.06646846666666666</v>
      </c>
      <c r="DM163">
        <v>29.9227</v>
      </c>
      <c r="DN163">
        <v>29.99342222222223</v>
      </c>
      <c r="DO163">
        <v>999.9000000000001</v>
      </c>
      <c r="DP163">
        <v>0</v>
      </c>
      <c r="DQ163">
        <v>0</v>
      </c>
      <c r="DR163">
        <v>10021.40555555556</v>
      </c>
      <c r="DS163">
        <v>0</v>
      </c>
      <c r="DT163">
        <v>3.77439</v>
      </c>
      <c r="DU163">
        <v>1.926332222222222</v>
      </c>
      <c r="DV163">
        <v>432.0481111111111</v>
      </c>
      <c r="DW163">
        <v>429.9535555555556</v>
      </c>
      <c r="DX163">
        <v>0.2770155555555556</v>
      </c>
      <c r="DY163">
        <v>419.9791111111111</v>
      </c>
      <c r="DZ163">
        <v>23.19933333333334</v>
      </c>
      <c r="EA163">
        <v>2.120085555555555</v>
      </c>
      <c r="EB163">
        <v>2.095067777777778</v>
      </c>
      <c r="EC163">
        <v>18.37091111111111</v>
      </c>
      <c r="ED163">
        <v>18.18175555555556</v>
      </c>
      <c r="EE163">
        <v>0.00500078</v>
      </c>
      <c r="EF163">
        <v>0</v>
      </c>
      <c r="EG163">
        <v>0</v>
      </c>
      <c r="EH163">
        <v>0</v>
      </c>
      <c r="EI163">
        <v>183.2666666666667</v>
      </c>
      <c r="EJ163">
        <v>0.00500078</v>
      </c>
      <c r="EK163">
        <v>-18.67777777777778</v>
      </c>
      <c r="EL163">
        <v>-0.7333333333333333</v>
      </c>
      <c r="EM163">
        <v>35.43022222222222</v>
      </c>
      <c r="EN163">
        <v>39.27066666666666</v>
      </c>
      <c r="EO163">
        <v>37.37488888888889</v>
      </c>
      <c r="EP163">
        <v>39.51355555555555</v>
      </c>
      <c r="EQ163">
        <v>37.82611111111111</v>
      </c>
      <c r="ER163">
        <v>0</v>
      </c>
      <c r="ES163">
        <v>0</v>
      </c>
      <c r="ET163">
        <v>0</v>
      </c>
      <c r="EU163">
        <v>1759010287.7</v>
      </c>
      <c r="EV163">
        <v>0</v>
      </c>
      <c r="EW163">
        <v>183.54</v>
      </c>
      <c r="EX163">
        <v>-40.3076920142537</v>
      </c>
      <c r="EY163">
        <v>-17.86153849271625</v>
      </c>
      <c r="EZ163">
        <v>-17.364</v>
      </c>
      <c r="FA163">
        <v>15</v>
      </c>
      <c r="FB163">
        <v>0</v>
      </c>
      <c r="FC163" t="s">
        <v>422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1.922390731707317</v>
      </c>
      <c r="FP163">
        <v>0.01694655052264874</v>
      </c>
      <c r="FQ163">
        <v>0.04645092056585987</v>
      </c>
      <c r="FR163">
        <v>1</v>
      </c>
      <c r="FS163">
        <v>184.4058823529412</v>
      </c>
      <c r="FT163">
        <v>-2.777692827613291</v>
      </c>
      <c r="FU163">
        <v>6.922339844831057</v>
      </c>
      <c r="FV163">
        <v>0</v>
      </c>
      <c r="FW163">
        <v>0.276685243902439</v>
      </c>
      <c r="FX163">
        <v>0.004284125435540223</v>
      </c>
      <c r="FY163">
        <v>0.0006800934218640961</v>
      </c>
      <c r="FZ163">
        <v>1</v>
      </c>
      <c r="GA163">
        <v>2</v>
      </c>
      <c r="GB163">
        <v>3</v>
      </c>
      <c r="GC163" t="s">
        <v>423</v>
      </c>
      <c r="GD163">
        <v>3.10336</v>
      </c>
      <c r="GE163">
        <v>2.7243</v>
      </c>
      <c r="GF163">
        <v>0.0883601</v>
      </c>
      <c r="GG163">
        <v>0.0878584</v>
      </c>
      <c r="GH163">
        <v>0.105902</v>
      </c>
      <c r="GI163">
        <v>0.10648</v>
      </c>
      <c r="GJ163">
        <v>23804.7</v>
      </c>
      <c r="GK163">
        <v>21605.5</v>
      </c>
      <c r="GL163">
        <v>26675.6</v>
      </c>
      <c r="GM163">
        <v>23908</v>
      </c>
      <c r="GN163">
        <v>38161.8</v>
      </c>
      <c r="GO163">
        <v>31562.4</v>
      </c>
      <c r="GP163">
        <v>46581.6</v>
      </c>
      <c r="GQ163">
        <v>37806.2</v>
      </c>
      <c r="GR163">
        <v>1.86857</v>
      </c>
      <c r="GS163">
        <v>1.85562</v>
      </c>
      <c r="GT163">
        <v>0.0921637</v>
      </c>
      <c r="GU163">
        <v>0</v>
      </c>
      <c r="GV163">
        <v>28.4887</v>
      </c>
      <c r="GW163">
        <v>999.9</v>
      </c>
      <c r="GX163">
        <v>45.4</v>
      </c>
      <c r="GY163">
        <v>32.7</v>
      </c>
      <c r="GZ163">
        <v>24.9749</v>
      </c>
      <c r="HA163">
        <v>60.7003</v>
      </c>
      <c r="HB163">
        <v>20.016</v>
      </c>
      <c r="HC163">
        <v>1</v>
      </c>
      <c r="HD163">
        <v>0.12858</v>
      </c>
      <c r="HE163">
        <v>-1.25578</v>
      </c>
      <c r="HF163">
        <v>20.2901</v>
      </c>
      <c r="HG163">
        <v>5.21879</v>
      </c>
      <c r="HH163">
        <v>11.98</v>
      </c>
      <c r="HI163">
        <v>4.96475</v>
      </c>
      <c r="HJ163">
        <v>3.27523</v>
      </c>
      <c r="HK163">
        <v>9999</v>
      </c>
      <c r="HL163">
        <v>9999</v>
      </c>
      <c r="HM163">
        <v>9999</v>
      </c>
      <c r="HN163">
        <v>28.2</v>
      </c>
      <c r="HO163">
        <v>1.86432</v>
      </c>
      <c r="HP163">
        <v>1.86049</v>
      </c>
      <c r="HQ163">
        <v>1.85883</v>
      </c>
      <c r="HR163">
        <v>1.86019</v>
      </c>
      <c r="HS163">
        <v>1.8602</v>
      </c>
      <c r="HT163">
        <v>1.85879</v>
      </c>
      <c r="HU163">
        <v>1.85778</v>
      </c>
      <c r="HV163">
        <v>1.85272</v>
      </c>
      <c r="HW163">
        <v>0</v>
      </c>
      <c r="HX163">
        <v>0</v>
      </c>
      <c r="HY163">
        <v>0</v>
      </c>
      <c r="HZ163">
        <v>0</v>
      </c>
      <c r="IA163" t="s">
        <v>424</v>
      </c>
      <c r="IB163" t="s">
        <v>425</v>
      </c>
      <c r="IC163" t="s">
        <v>426</v>
      </c>
      <c r="ID163" t="s">
        <v>426</v>
      </c>
      <c r="IE163" t="s">
        <v>426</v>
      </c>
      <c r="IF163" t="s">
        <v>426</v>
      </c>
      <c r="IG163">
        <v>0</v>
      </c>
      <c r="IH163">
        <v>100</v>
      </c>
      <c r="II163">
        <v>100</v>
      </c>
      <c r="IJ163">
        <v>-1.566</v>
      </c>
      <c r="IK163">
        <v>0.3182</v>
      </c>
      <c r="IL163">
        <v>-1.253408397979514</v>
      </c>
      <c r="IM163">
        <v>-0.001407418860664216</v>
      </c>
      <c r="IN163">
        <v>1.761737584914558E-06</v>
      </c>
      <c r="IO163">
        <v>-4.339940373715102E-10</v>
      </c>
      <c r="IP163">
        <v>0.01386544786166931</v>
      </c>
      <c r="IQ163">
        <v>0.003157371658100305</v>
      </c>
      <c r="IR163">
        <v>0.0004353711720169284</v>
      </c>
      <c r="IS163">
        <v>-1.853048844677345E-07</v>
      </c>
      <c r="IT163">
        <v>2</v>
      </c>
      <c r="IU163">
        <v>1968</v>
      </c>
      <c r="IV163">
        <v>1</v>
      </c>
      <c r="IW163">
        <v>26</v>
      </c>
      <c r="IX163">
        <v>200344.8</v>
      </c>
      <c r="IY163">
        <v>200345</v>
      </c>
      <c r="IZ163">
        <v>1.12915</v>
      </c>
      <c r="JA163">
        <v>2.64404</v>
      </c>
      <c r="JB163">
        <v>1.49658</v>
      </c>
      <c r="JC163">
        <v>2.34741</v>
      </c>
      <c r="JD163">
        <v>1.54907</v>
      </c>
      <c r="JE163">
        <v>2.45239</v>
      </c>
      <c r="JF163">
        <v>39.1924</v>
      </c>
      <c r="JG163">
        <v>24.0087</v>
      </c>
      <c r="JH163">
        <v>18</v>
      </c>
      <c r="JI163">
        <v>482.161</v>
      </c>
      <c r="JJ163">
        <v>488.381</v>
      </c>
      <c r="JK163">
        <v>30.3084</v>
      </c>
      <c r="JL163">
        <v>28.9394</v>
      </c>
      <c r="JM163">
        <v>30</v>
      </c>
      <c r="JN163">
        <v>29.1369</v>
      </c>
      <c r="JO163">
        <v>29.1269</v>
      </c>
      <c r="JP163">
        <v>22.6874</v>
      </c>
      <c r="JQ163">
        <v>6.63596</v>
      </c>
      <c r="JR163">
        <v>100</v>
      </c>
      <c r="JS163">
        <v>30.3173</v>
      </c>
      <c r="JT163">
        <v>420</v>
      </c>
      <c r="JU163">
        <v>23.2234</v>
      </c>
      <c r="JV163">
        <v>101.847</v>
      </c>
      <c r="JW163">
        <v>91.19199999999999</v>
      </c>
    </row>
    <row r="164" spans="1:283">
      <c r="A164">
        <v>146</v>
      </c>
      <c r="B164">
        <v>1759010295</v>
      </c>
      <c r="C164">
        <v>2077.400000095367</v>
      </c>
      <c r="D164" t="s">
        <v>721</v>
      </c>
      <c r="E164" t="s">
        <v>722</v>
      </c>
      <c r="F164">
        <v>5</v>
      </c>
      <c r="G164" t="s">
        <v>672</v>
      </c>
      <c r="H164">
        <v>1759010292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420</v>
      </c>
      <c r="AL164" t="s">
        <v>420</v>
      </c>
      <c r="AM164">
        <v>0</v>
      </c>
      <c r="AN164">
        <v>0</v>
      </c>
      <c r="AO164">
        <f>1-AM164/AN164</f>
        <v>0</v>
      </c>
      <c r="AP164">
        <v>0</v>
      </c>
      <c r="AQ164" t="s">
        <v>420</v>
      </c>
      <c r="AR164" t="s">
        <v>420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420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1.91</v>
      </c>
      <c r="CZ164">
        <v>0.5</v>
      </c>
      <c r="DA164" t="s">
        <v>421</v>
      </c>
      <c r="DB164">
        <v>2</v>
      </c>
      <c r="DC164">
        <v>1759010292</v>
      </c>
      <c r="DD164">
        <v>421.9063333333334</v>
      </c>
      <c r="DE164">
        <v>420.0042222222222</v>
      </c>
      <c r="DF164">
        <v>23.47643333333333</v>
      </c>
      <c r="DG164">
        <v>23.19987777777778</v>
      </c>
      <c r="DH164">
        <v>423.4726666666667</v>
      </c>
      <c r="DI164">
        <v>23.15826666666667</v>
      </c>
      <c r="DJ164">
        <v>500.1621111111111</v>
      </c>
      <c r="DK164">
        <v>90.30743333333334</v>
      </c>
      <c r="DL164">
        <v>0.06612918888888888</v>
      </c>
      <c r="DM164">
        <v>29.92130000000001</v>
      </c>
      <c r="DN164">
        <v>29.99206666666666</v>
      </c>
      <c r="DO164">
        <v>999.9000000000001</v>
      </c>
      <c r="DP164">
        <v>0</v>
      </c>
      <c r="DQ164">
        <v>0</v>
      </c>
      <c r="DR164">
        <v>10028.20888888889</v>
      </c>
      <c r="DS164">
        <v>0</v>
      </c>
      <c r="DT164">
        <v>3.771522222222222</v>
      </c>
      <c r="DU164">
        <v>1.901998888888889</v>
      </c>
      <c r="DV164">
        <v>432.0491111111111</v>
      </c>
      <c r="DW164">
        <v>429.9796666666667</v>
      </c>
      <c r="DX164">
        <v>0.2765472222222222</v>
      </c>
      <c r="DY164">
        <v>420.0042222222222</v>
      </c>
      <c r="DZ164">
        <v>23.19987777777778</v>
      </c>
      <c r="EA164">
        <v>2.120095555555556</v>
      </c>
      <c r="EB164">
        <v>2.095121111111111</v>
      </c>
      <c r="EC164">
        <v>18.37098888888889</v>
      </c>
      <c r="ED164">
        <v>18.18215555555555</v>
      </c>
      <c r="EE164">
        <v>0.00500078</v>
      </c>
      <c r="EF164">
        <v>0</v>
      </c>
      <c r="EG164">
        <v>0</v>
      </c>
      <c r="EH164">
        <v>0</v>
      </c>
      <c r="EI164">
        <v>183.5222222222222</v>
      </c>
      <c r="EJ164">
        <v>0.00500078</v>
      </c>
      <c r="EK164">
        <v>-20.05555555555556</v>
      </c>
      <c r="EL164">
        <v>-1.188888888888889</v>
      </c>
      <c r="EM164">
        <v>35.45122222222222</v>
      </c>
      <c r="EN164">
        <v>39.236</v>
      </c>
      <c r="EO164">
        <v>37.38177777777778</v>
      </c>
      <c r="EP164">
        <v>39.46511111111111</v>
      </c>
      <c r="EQ164">
        <v>37.81222222222222</v>
      </c>
      <c r="ER164">
        <v>0</v>
      </c>
      <c r="ES164">
        <v>0</v>
      </c>
      <c r="ET164">
        <v>0</v>
      </c>
      <c r="EU164">
        <v>1759010289.5</v>
      </c>
      <c r="EV164">
        <v>0</v>
      </c>
      <c r="EW164">
        <v>183.5884615384616</v>
      </c>
      <c r="EX164">
        <v>-12.20170914358752</v>
      </c>
      <c r="EY164">
        <v>-9.497435834679685</v>
      </c>
      <c r="EZ164">
        <v>-17.48461538461538</v>
      </c>
      <c r="FA164">
        <v>15</v>
      </c>
      <c r="FB164">
        <v>0</v>
      </c>
      <c r="FC164" t="s">
        <v>422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1.921001</v>
      </c>
      <c r="FP164">
        <v>-0.02858769230770019</v>
      </c>
      <c r="FQ164">
        <v>0.04610651997277609</v>
      </c>
      <c r="FR164">
        <v>1</v>
      </c>
      <c r="FS164">
        <v>184.6588235294118</v>
      </c>
      <c r="FT164">
        <v>-18.85103113706336</v>
      </c>
      <c r="FU164">
        <v>6.725592807769212</v>
      </c>
      <c r="FV164">
        <v>0</v>
      </c>
      <c r="FW164">
        <v>0.276613025</v>
      </c>
      <c r="FX164">
        <v>9.616885553452628E-05</v>
      </c>
      <c r="FY164">
        <v>0.0007943664924800098</v>
      </c>
      <c r="FZ164">
        <v>1</v>
      </c>
      <c r="GA164">
        <v>2</v>
      </c>
      <c r="GB164">
        <v>3</v>
      </c>
      <c r="GC164" t="s">
        <v>423</v>
      </c>
      <c r="GD164">
        <v>3.10324</v>
      </c>
      <c r="GE164">
        <v>2.72413</v>
      </c>
      <c r="GF164">
        <v>0.0883592</v>
      </c>
      <c r="GG164">
        <v>0.08786040000000001</v>
      </c>
      <c r="GH164">
        <v>0.105901</v>
      </c>
      <c r="GI164">
        <v>0.106477</v>
      </c>
      <c r="GJ164">
        <v>23804.9</v>
      </c>
      <c r="GK164">
        <v>21605.4</v>
      </c>
      <c r="GL164">
        <v>26675.8</v>
      </c>
      <c r="GM164">
        <v>23907.9</v>
      </c>
      <c r="GN164">
        <v>38161.9</v>
      </c>
      <c r="GO164">
        <v>31562.5</v>
      </c>
      <c r="GP164">
        <v>46581.7</v>
      </c>
      <c r="GQ164">
        <v>37806.1</v>
      </c>
      <c r="GR164">
        <v>1.86835</v>
      </c>
      <c r="GS164">
        <v>1.85575</v>
      </c>
      <c r="GT164">
        <v>0.0924543</v>
      </c>
      <c r="GU164">
        <v>0</v>
      </c>
      <c r="GV164">
        <v>28.4875</v>
      </c>
      <c r="GW164">
        <v>999.9</v>
      </c>
      <c r="GX164">
        <v>45.4</v>
      </c>
      <c r="GY164">
        <v>32.7</v>
      </c>
      <c r="GZ164">
        <v>24.9738</v>
      </c>
      <c r="HA164">
        <v>60.9803</v>
      </c>
      <c r="HB164">
        <v>20.0761</v>
      </c>
      <c r="HC164">
        <v>1</v>
      </c>
      <c r="HD164">
        <v>0.128346</v>
      </c>
      <c r="HE164">
        <v>-1.25986</v>
      </c>
      <c r="HF164">
        <v>20.2905</v>
      </c>
      <c r="HG164">
        <v>5.22088</v>
      </c>
      <c r="HH164">
        <v>11.98</v>
      </c>
      <c r="HI164">
        <v>4.9652</v>
      </c>
      <c r="HJ164">
        <v>3.27563</v>
      </c>
      <c r="HK164">
        <v>9999</v>
      </c>
      <c r="HL164">
        <v>9999</v>
      </c>
      <c r="HM164">
        <v>9999</v>
      </c>
      <c r="HN164">
        <v>28.2</v>
      </c>
      <c r="HO164">
        <v>1.86432</v>
      </c>
      <c r="HP164">
        <v>1.8605</v>
      </c>
      <c r="HQ164">
        <v>1.85883</v>
      </c>
      <c r="HR164">
        <v>1.86019</v>
      </c>
      <c r="HS164">
        <v>1.8602</v>
      </c>
      <c r="HT164">
        <v>1.85881</v>
      </c>
      <c r="HU164">
        <v>1.8578</v>
      </c>
      <c r="HV164">
        <v>1.85272</v>
      </c>
      <c r="HW164">
        <v>0</v>
      </c>
      <c r="HX164">
        <v>0</v>
      </c>
      <c r="HY164">
        <v>0</v>
      </c>
      <c r="HZ164">
        <v>0</v>
      </c>
      <c r="IA164" t="s">
        <v>424</v>
      </c>
      <c r="IB164" t="s">
        <v>425</v>
      </c>
      <c r="IC164" t="s">
        <v>426</v>
      </c>
      <c r="ID164" t="s">
        <v>426</v>
      </c>
      <c r="IE164" t="s">
        <v>426</v>
      </c>
      <c r="IF164" t="s">
        <v>426</v>
      </c>
      <c r="IG164">
        <v>0</v>
      </c>
      <c r="IH164">
        <v>100</v>
      </c>
      <c r="II164">
        <v>100</v>
      </c>
      <c r="IJ164">
        <v>-1.567</v>
      </c>
      <c r="IK164">
        <v>0.3182</v>
      </c>
      <c r="IL164">
        <v>-1.253408397979514</v>
      </c>
      <c r="IM164">
        <v>-0.001407418860664216</v>
      </c>
      <c r="IN164">
        <v>1.761737584914558E-06</v>
      </c>
      <c r="IO164">
        <v>-4.339940373715102E-10</v>
      </c>
      <c r="IP164">
        <v>0.01386544786166931</v>
      </c>
      <c r="IQ164">
        <v>0.003157371658100305</v>
      </c>
      <c r="IR164">
        <v>0.0004353711720169284</v>
      </c>
      <c r="IS164">
        <v>-1.853048844677345E-07</v>
      </c>
      <c r="IT164">
        <v>2</v>
      </c>
      <c r="IU164">
        <v>1968</v>
      </c>
      <c r="IV164">
        <v>1</v>
      </c>
      <c r="IW164">
        <v>26</v>
      </c>
      <c r="IX164">
        <v>200344.8</v>
      </c>
      <c r="IY164">
        <v>200345</v>
      </c>
      <c r="IZ164">
        <v>1.12793</v>
      </c>
      <c r="JA164">
        <v>2.65015</v>
      </c>
      <c r="JB164">
        <v>1.49658</v>
      </c>
      <c r="JC164">
        <v>2.34741</v>
      </c>
      <c r="JD164">
        <v>1.54907</v>
      </c>
      <c r="JE164">
        <v>2.40112</v>
      </c>
      <c r="JF164">
        <v>39.1924</v>
      </c>
      <c r="JG164">
        <v>24.0087</v>
      </c>
      <c r="JH164">
        <v>18</v>
      </c>
      <c r="JI164">
        <v>482.03</v>
      </c>
      <c r="JJ164">
        <v>488.463</v>
      </c>
      <c r="JK164">
        <v>30.3114</v>
      </c>
      <c r="JL164">
        <v>28.9394</v>
      </c>
      <c r="JM164">
        <v>30</v>
      </c>
      <c r="JN164">
        <v>29.1369</v>
      </c>
      <c r="JO164">
        <v>29.1269</v>
      </c>
      <c r="JP164">
        <v>22.6874</v>
      </c>
      <c r="JQ164">
        <v>6.63596</v>
      </c>
      <c r="JR164">
        <v>100</v>
      </c>
      <c r="JS164">
        <v>30.3173</v>
      </c>
      <c r="JT164">
        <v>420</v>
      </c>
      <c r="JU164">
        <v>23.2234</v>
      </c>
      <c r="JV164">
        <v>101.847</v>
      </c>
      <c r="JW164">
        <v>91.1919</v>
      </c>
    </row>
    <row r="165" spans="1:283">
      <c r="A165">
        <v>147</v>
      </c>
      <c r="B165">
        <v>1759010297</v>
      </c>
      <c r="C165">
        <v>2079.400000095367</v>
      </c>
      <c r="D165" t="s">
        <v>723</v>
      </c>
      <c r="E165" t="s">
        <v>724</v>
      </c>
      <c r="F165">
        <v>5</v>
      </c>
      <c r="G165" t="s">
        <v>672</v>
      </c>
      <c r="H165">
        <v>1759010294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420</v>
      </c>
      <c r="AL165" t="s">
        <v>420</v>
      </c>
      <c r="AM165">
        <v>0</v>
      </c>
      <c r="AN165">
        <v>0</v>
      </c>
      <c r="AO165">
        <f>1-AM165/AN165</f>
        <v>0</v>
      </c>
      <c r="AP165">
        <v>0</v>
      </c>
      <c r="AQ165" t="s">
        <v>420</v>
      </c>
      <c r="AR165" t="s">
        <v>420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420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1.91</v>
      </c>
      <c r="CZ165">
        <v>0.5</v>
      </c>
      <c r="DA165" t="s">
        <v>421</v>
      </c>
      <c r="DB165">
        <v>2</v>
      </c>
      <c r="DC165">
        <v>1759010294</v>
      </c>
      <c r="DD165">
        <v>421.9267777777777</v>
      </c>
      <c r="DE165">
        <v>420.0247777777777</v>
      </c>
      <c r="DF165">
        <v>23.47634444444444</v>
      </c>
      <c r="DG165">
        <v>23.20053333333333</v>
      </c>
      <c r="DH165">
        <v>423.4932222222222</v>
      </c>
      <c r="DI165">
        <v>23.15817777777778</v>
      </c>
      <c r="DJ165">
        <v>500.1281111111111</v>
      </c>
      <c r="DK165">
        <v>90.30707777777778</v>
      </c>
      <c r="DL165">
        <v>0.06608912222222221</v>
      </c>
      <c r="DM165">
        <v>29.91961111111111</v>
      </c>
      <c r="DN165">
        <v>29.99232222222222</v>
      </c>
      <c r="DO165">
        <v>999.9000000000001</v>
      </c>
      <c r="DP165">
        <v>0</v>
      </c>
      <c r="DQ165">
        <v>0</v>
      </c>
      <c r="DR165">
        <v>10018.83111111111</v>
      </c>
      <c r="DS165">
        <v>0</v>
      </c>
      <c r="DT165">
        <v>3.766462222222223</v>
      </c>
      <c r="DU165">
        <v>1.902105555555556</v>
      </c>
      <c r="DV165">
        <v>432.0701111111111</v>
      </c>
      <c r="DW165">
        <v>430.0008888888889</v>
      </c>
      <c r="DX165">
        <v>0.2758074444444445</v>
      </c>
      <c r="DY165">
        <v>420.0247777777777</v>
      </c>
      <c r="DZ165">
        <v>23.20053333333333</v>
      </c>
      <c r="EA165">
        <v>2.12008</v>
      </c>
      <c r="EB165">
        <v>2.095172222222222</v>
      </c>
      <c r="EC165">
        <v>18.37085555555556</v>
      </c>
      <c r="ED165">
        <v>18.18253333333333</v>
      </c>
      <c r="EE165">
        <v>0.00500078</v>
      </c>
      <c r="EF165">
        <v>0</v>
      </c>
      <c r="EG165">
        <v>0</v>
      </c>
      <c r="EH165">
        <v>0</v>
      </c>
      <c r="EI165">
        <v>182.9444444444445</v>
      </c>
      <c r="EJ165">
        <v>0.00500078</v>
      </c>
      <c r="EK165">
        <v>-19.36666666666666</v>
      </c>
      <c r="EL165">
        <v>-1.511111111111111</v>
      </c>
      <c r="EM165">
        <v>35.486</v>
      </c>
      <c r="EN165">
        <v>39.222</v>
      </c>
      <c r="EO165">
        <v>37.38177777777778</v>
      </c>
      <c r="EP165">
        <v>39.44422222222222</v>
      </c>
      <c r="EQ165">
        <v>37.78444444444444</v>
      </c>
      <c r="ER165">
        <v>0</v>
      </c>
      <c r="ES165">
        <v>0</v>
      </c>
      <c r="ET165">
        <v>0</v>
      </c>
      <c r="EU165">
        <v>1759010291.9</v>
      </c>
      <c r="EV165">
        <v>0</v>
      </c>
      <c r="EW165">
        <v>183.1923076923077</v>
      </c>
      <c r="EX165">
        <v>-5.770939717657741</v>
      </c>
      <c r="EY165">
        <v>-10.23931616888273</v>
      </c>
      <c r="EZ165">
        <v>-17.58076923076923</v>
      </c>
      <c r="FA165">
        <v>15</v>
      </c>
      <c r="FB165">
        <v>0</v>
      </c>
      <c r="FC165" t="s">
        <v>422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1.920478536585366</v>
      </c>
      <c r="FP165">
        <v>-0.07964466898954142</v>
      </c>
      <c r="FQ165">
        <v>0.04578981900693304</v>
      </c>
      <c r="FR165">
        <v>1</v>
      </c>
      <c r="FS165">
        <v>185.0117647058823</v>
      </c>
      <c r="FT165">
        <v>-19.16271944125885</v>
      </c>
      <c r="FU165">
        <v>6.547328359760112</v>
      </c>
      <c r="FV165">
        <v>0</v>
      </c>
      <c r="FW165">
        <v>0.2764691219512195</v>
      </c>
      <c r="FX165">
        <v>-0.0007803135888497183</v>
      </c>
      <c r="FY165">
        <v>0.0008417872448639856</v>
      </c>
      <c r="FZ165">
        <v>1</v>
      </c>
      <c r="GA165">
        <v>2</v>
      </c>
      <c r="GB165">
        <v>3</v>
      </c>
      <c r="GC165" t="s">
        <v>423</v>
      </c>
      <c r="GD165">
        <v>3.10284</v>
      </c>
      <c r="GE165">
        <v>2.72461</v>
      </c>
      <c r="GF165">
        <v>0.088364</v>
      </c>
      <c r="GG165">
        <v>0.08785850000000001</v>
      </c>
      <c r="GH165">
        <v>0.105904</v>
      </c>
      <c r="GI165">
        <v>0.106474</v>
      </c>
      <c r="GJ165">
        <v>23804.8</v>
      </c>
      <c r="GK165">
        <v>21605.5</v>
      </c>
      <c r="GL165">
        <v>26675.8</v>
      </c>
      <c r="GM165">
        <v>23908</v>
      </c>
      <c r="GN165">
        <v>38161.8</v>
      </c>
      <c r="GO165">
        <v>31562.6</v>
      </c>
      <c r="GP165">
        <v>46581.7</v>
      </c>
      <c r="GQ165">
        <v>37806.1</v>
      </c>
      <c r="GR165">
        <v>1.86768</v>
      </c>
      <c r="GS165">
        <v>1.85613</v>
      </c>
      <c r="GT165">
        <v>0.0927746</v>
      </c>
      <c r="GU165">
        <v>0</v>
      </c>
      <c r="GV165">
        <v>28.4872</v>
      </c>
      <c r="GW165">
        <v>999.9</v>
      </c>
      <c r="GX165">
        <v>45.4</v>
      </c>
      <c r="GY165">
        <v>32.7</v>
      </c>
      <c r="GZ165">
        <v>24.9731</v>
      </c>
      <c r="HA165">
        <v>60.7803</v>
      </c>
      <c r="HB165">
        <v>20.2845</v>
      </c>
      <c r="HC165">
        <v>1</v>
      </c>
      <c r="HD165">
        <v>0.12841</v>
      </c>
      <c r="HE165">
        <v>-1.26288</v>
      </c>
      <c r="HF165">
        <v>20.2906</v>
      </c>
      <c r="HG165">
        <v>5.22223</v>
      </c>
      <c r="HH165">
        <v>11.98</v>
      </c>
      <c r="HI165">
        <v>4.9654</v>
      </c>
      <c r="HJ165">
        <v>3.2759</v>
      </c>
      <c r="HK165">
        <v>9999</v>
      </c>
      <c r="HL165">
        <v>9999</v>
      </c>
      <c r="HM165">
        <v>9999</v>
      </c>
      <c r="HN165">
        <v>28.2</v>
      </c>
      <c r="HO165">
        <v>1.86432</v>
      </c>
      <c r="HP165">
        <v>1.8605</v>
      </c>
      <c r="HQ165">
        <v>1.85883</v>
      </c>
      <c r="HR165">
        <v>1.86018</v>
      </c>
      <c r="HS165">
        <v>1.8602</v>
      </c>
      <c r="HT165">
        <v>1.85881</v>
      </c>
      <c r="HU165">
        <v>1.8578</v>
      </c>
      <c r="HV165">
        <v>1.85272</v>
      </c>
      <c r="HW165">
        <v>0</v>
      </c>
      <c r="HX165">
        <v>0</v>
      </c>
      <c r="HY165">
        <v>0</v>
      </c>
      <c r="HZ165">
        <v>0</v>
      </c>
      <c r="IA165" t="s">
        <v>424</v>
      </c>
      <c r="IB165" t="s">
        <v>425</v>
      </c>
      <c r="IC165" t="s">
        <v>426</v>
      </c>
      <c r="ID165" t="s">
        <v>426</v>
      </c>
      <c r="IE165" t="s">
        <v>426</v>
      </c>
      <c r="IF165" t="s">
        <v>426</v>
      </c>
      <c r="IG165">
        <v>0</v>
      </c>
      <c r="IH165">
        <v>100</v>
      </c>
      <c r="II165">
        <v>100</v>
      </c>
      <c r="IJ165">
        <v>-1.566</v>
      </c>
      <c r="IK165">
        <v>0.3182</v>
      </c>
      <c r="IL165">
        <v>-1.253408397979514</v>
      </c>
      <c r="IM165">
        <v>-0.001407418860664216</v>
      </c>
      <c r="IN165">
        <v>1.761737584914558E-06</v>
      </c>
      <c r="IO165">
        <v>-4.339940373715102E-10</v>
      </c>
      <c r="IP165">
        <v>0.01386544786166931</v>
      </c>
      <c r="IQ165">
        <v>0.003157371658100305</v>
      </c>
      <c r="IR165">
        <v>0.0004353711720169284</v>
      </c>
      <c r="IS165">
        <v>-1.853048844677345E-07</v>
      </c>
      <c r="IT165">
        <v>2</v>
      </c>
      <c r="IU165">
        <v>1968</v>
      </c>
      <c r="IV165">
        <v>1</v>
      </c>
      <c r="IW165">
        <v>26</v>
      </c>
      <c r="IX165">
        <v>200344.9</v>
      </c>
      <c r="IY165">
        <v>200345.1</v>
      </c>
      <c r="IZ165">
        <v>1.12793</v>
      </c>
      <c r="JA165">
        <v>2.6416</v>
      </c>
      <c r="JB165">
        <v>1.49658</v>
      </c>
      <c r="JC165">
        <v>2.34741</v>
      </c>
      <c r="JD165">
        <v>1.54907</v>
      </c>
      <c r="JE165">
        <v>2.41333</v>
      </c>
      <c r="JF165">
        <v>39.1924</v>
      </c>
      <c r="JG165">
        <v>24.0087</v>
      </c>
      <c r="JH165">
        <v>18</v>
      </c>
      <c r="JI165">
        <v>481.638</v>
      </c>
      <c r="JJ165">
        <v>488.709</v>
      </c>
      <c r="JK165">
        <v>30.3144</v>
      </c>
      <c r="JL165">
        <v>28.9394</v>
      </c>
      <c r="JM165">
        <v>30.0001</v>
      </c>
      <c r="JN165">
        <v>29.1369</v>
      </c>
      <c r="JO165">
        <v>29.1269</v>
      </c>
      <c r="JP165">
        <v>22.6874</v>
      </c>
      <c r="JQ165">
        <v>6.63596</v>
      </c>
      <c r="JR165">
        <v>100</v>
      </c>
      <c r="JS165">
        <v>30.3173</v>
      </c>
      <c r="JT165">
        <v>420</v>
      </c>
      <c r="JU165">
        <v>23.2234</v>
      </c>
      <c r="JV165">
        <v>101.847</v>
      </c>
      <c r="JW165">
        <v>91.19199999999999</v>
      </c>
    </row>
    <row r="166" spans="1:283">
      <c r="A166">
        <v>148</v>
      </c>
      <c r="B166">
        <v>1759010299</v>
      </c>
      <c r="C166">
        <v>2081.400000095367</v>
      </c>
      <c r="D166" t="s">
        <v>725</v>
      </c>
      <c r="E166" t="s">
        <v>726</v>
      </c>
      <c r="F166">
        <v>5</v>
      </c>
      <c r="G166" t="s">
        <v>672</v>
      </c>
      <c r="H166">
        <v>1759010296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420</v>
      </c>
      <c r="AL166" t="s">
        <v>420</v>
      </c>
      <c r="AM166">
        <v>0</v>
      </c>
      <c r="AN166">
        <v>0</v>
      </c>
      <c r="AO166">
        <f>1-AM166/AN166</f>
        <v>0</v>
      </c>
      <c r="AP166">
        <v>0</v>
      </c>
      <c r="AQ166" t="s">
        <v>420</v>
      </c>
      <c r="AR166" t="s">
        <v>420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420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1.91</v>
      </c>
      <c r="CZ166">
        <v>0.5</v>
      </c>
      <c r="DA166" t="s">
        <v>421</v>
      </c>
      <c r="DB166">
        <v>2</v>
      </c>
      <c r="DC166">
        <v>1759010296</v>
      </c>
      <c r="DD166">
        <v>421.9413333333333</v>
      </c>
      <c r="DE166">
        <v>420.02</v>
      </c>
      <c r="DF166">
        <v>23.47638888888889</v>
      </c>
      <c r="DG166">
        <v>23.20045555555555</v>
      </c>
      <c r="DH166">
        <v>423.5078888888889</v>
      </c>
      <c r="DI166">
        <v>23.15823333333334</v>
      </c>
      <c r="DJ166">
        <v>500.0183333333333</v>
      </c>
      <c r="DK166">
        <v>90.30693333333333</v>
      </c>
      <c r="DL166">
        <v>0.06625746666666667</v>
      </c>
      <c r="DM166">
        <v>29.91867777777778</v>
      </c>
      <c r="DN166">
        <v>29.99602222222222</v>
      </c>
      <c r="DO166">
        <v>999.9000000000001</v>
      </c>
      <c r="DP166">
        <v>0</v>
      </c>
      <c r="DQ166">
        <v>0</v>
      </c>
      <c r="DR166">
        <v>10004.31222222222</v>
      </c>
      <c r="DS166">
        <v>0</v>
      </c>
      <c r="DT166">
        <v>3.764269999999999</v>
      </c>
      <c r="DU166">
        <v>1.921341111111111</v>
      </c>
      <c r="DV166">
        <v>432.0851111111111</v>
      </c>
      <c r="DW166">
        <v>429.9961111111111</v>
      </c>
      <c r="DX166">
        <v>0.2759323333333333</v>
      </c>
      <c r="DY166">
        <v>420.02</v>
      </c>
      <c r="DZ166">
        <v>23.20045555555555</v>
      </c>
      <c r="EA166">
        <v>2.120082222222222</v>
      </c>
      <c r="EB166">
        <v>2.095163333333333</v>
      </c>
      <c r="EC166">
        <v>18.37086666666667</v>
      </c>
      <c r="ED166">
        <v>18.18245555555556</v>
      </c>
      <c r="EE166">
        <v>0.00500078</v>
      </c>
      <c r="EF166">
        <v>0</v>
      </c>
      <c r="EG166">
        <v>0</v>
      </c>
      <c r="EH166">
        <v>0</v>
      </c>
      <c r="EI166">
        <v>187.0222222222222</v>
      </c>
      <c r="EJ166">
        <v>0.00500078</v>
      </c>
      <c r="EK166">
        <v>-20.33333333333333</v>
      </c>
      <c r="EL166">
        <v>-1.677777777777778</v>
      </c>
      <c r="EM166">
        <v>35.465</v>
      </c>
      <c r="EN166">
        <v>39.20099999999999</v>
      </c>
      <c r="EO166">
        <v>37.33311111111112</v>
      </c>
      <c r="EP166">
        <v>39.47900000000001</v>
      </c>
      <c r="EQ166">
        <v>37.77044444444444</v>
      </c>
      <c r="ER166">
        <v>0</v>
      </c>
      <c r="ES166">
        <v>0</v>
      </c>
      <c r="ET166">
        <v>0</v>
      </c>
      <c r="EU166">
        <v>1759010293.7</v>
      </c>
      <c r="EV166">
        <v>0</v>
      </c>
      <c r="EW166">
        <v>183.564</v>
      </c>
      <c r="EX166">
        <v>13.44615423679312</v>
      </c>
      <c r="EY166">
        <v>1.984615607139329</v>
      </c>
      <c r="EZ166">
        <v>-18.764</v>
      </c>
      <c r="FA166">
        <v>15</v>
      </c>
      <c r="FB166">
        <v>0</v>
      </c>
      <c r="FC166" t="s">
        <v>422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1.925112</v>
      </c>
      <c r="FP166">
        <v>-0.08800255159474722</v>
      </c>
      <c r="FQ166">
        <v>0.04714387262412795</v>
      </c>
      <c r="FR166">
        <v>1</v>
      </c>
      <c r="FS166">
        <v>184.3411764705882</v>
      </c>
      <c r="FT166">
        <v>-5.793735479104552</v>
      </c>
      <c r="FU166">
        <v>6.960481628326441</v>
      </c>
      <c r="FV166">
        <v>0</v>
      </c>
      <c r="FW166">
        <v>0.276565375</v>
      </c>
      <c r="FX166">
        <v>-0.001107410881801254</v>
      </c>
      <c r="FY166">
        <v>0.0008490079118447579</v>
      </c>
      <c r="FZ166">
        <v>1</v>
      </c>
      <c r="GA166">
        <v>2</v>
      </c>
      <c r="GB166">
        <v>3</v>
      </c>
      <c r="GC166" t="s">
        <v>423</v>
      </c>
      <c r="GD166">
        <v>3.10296</v>
      </c>
      <c r="GE166">
        <v>2.72471</v>
      </c>
      <c r="GF166">
        <v>0.0883671</v>
      </c>
      <c r="GG166">
        <v>0.08785370000000001</v>
      </c>
      <c r="GH166">
        <v>0.105906</v>
      </c>
      <c r="GI166">
        <v>0.10648</v>
      </c>
      <c r="GJ166">
        <v>23804.8</v>
      </c>
      <c r="GK166">
        <v>21605.6</v>
      </c>
      <c r="GL166">
        <v>26675.9</v>
      </c>
      <c r="GM166">
        <v>23908</v>
      </c>
      <c r="GN166">
        <v>38161.7</v>
      </c>
      <c r="GO166">
        <v>31562.5</v>
      </c>
      <c r="GP166">
        <v>46581.7</v>
      </c>
      <c r="GQ166">
        <v>37806.3</v>
      </c>
      <c r="GR166">
        <v>1.86797</v>
      </c>
      <c r="GS166">
        <v>1.8559</v>
      </c>
      <c r="GT166">
        <v>0.0930652</v>
      </c>
      <c r="GU166">
        <v>0</v>
      </c>
      <c r="GV166">
        <v>28.4872</v>
      </c>
      <c r="GW166">
        <v>999.9</v>
      </c>
      <c r="GX166">
        <v>45.4</v>
      </c>
      <c r="GY166">
        <v>32.7</v>
      </c>
      <c r="GZ166">
        <v>24.9739</v>
      </c>
      <c r="HA166">
        <v>60.7603</v>
      </c>
      <c r="HB166">
        <v>20.2925</v>
      </c>
      <c r="HC166">
        <v>1</v>
      </c>
      <c r="HD166">
        <v>0.128704</v>
      </c>
      <c r="HE166">
        <v>-1.25775</v>
      </c>
      <c r="HF166">
        <v>20.2908</v>
      </c>
      <c r="HG166">
        <v>5.22253</v>
      </c>
      <c r="HH166">
        <v>11.98</v>
      </c>
      <c r="HI166">
        <v>4.9654</v>
      </c>
      <c r="HJ166">
        <v>3.27588</v>
      </c>
      <c r="HK166">
        <v>9999</v>
      </c>
      <c r="HL166">
        <v>9999</v>
      </c>
      <c r="HM166">
        <v>9999</v>
      </c>
      <c r="HN166">
        <v>28.2</v>
      </c>
      <c r="HO166">
        <v>1.86431</v>
      </c>
      <c r="HP166">
        <v>1.86049</v>
      </c>
      <c r="HQ166">
        <v>1.85883</v>
      </c>
      <c r="HR166">
        <v>1.86019</v>
      </c>
      <c r="HS166">
        <v>1.8602</v>
      </c>
      <c r="HT166">
        <v>1.85878</v>
      </c>
      <c r="HU166">
        <v>1.85779</v>
      </c>
      <c r="HV166">
        <v>1.85272</v>
      </c>
      <c r="HW166">
        <v>0</v>
      </c>
      <c r="HX166">
        <v>0</v>
      </c>
      <c r="HY166">
        <v>0</v>
      </c>
      <c r="HZ166">
        <v>0</v>
      </c>
      <c r="IA166" t="s">
        <v>424</v>
      </c>
      <c r="IB166" t="s">
        <v>425</v>
      </c>
      <c r="IC166" t="s">
        <v>426</v>
      </c>
      <c r="ID166" t="s">
        <v>426</v>
      </c>
      <c r="IE166" t="s">
        <v>426</v>
      </c>
      <c r="IF166" t="s">
        <v>426</v>
      </c>
      <c r="IG166">
        <v>0</v>
      </c>
      <c r="IH166">
        <v>100</v>
      </c>
      <c r="II166">
        <v>100</v>
      </c>
      <c r="IJ166">
        <v>-1.567</v>
      </c>
      <c r="IK166">
        <v>0.3182</v>
      </c>
      <c r="IL166">
        <v>-1.253408397979514</v>
      </c>
      <c r="IM166">
        <v>-0.001407418860664216</v>
      </c>
      <c r="IN166">
        <v>1.761737584914558E-06</v>
      </c>
      <c r="IO166">
        <v>-4.339940373715102E-10</v>
      </c>
      <c r="IP166">
        <v>0.01386544786166931</v>
      </c>
      <c r="IQ166">
        <v>0.003157371658100305</v>
      </c>
      <c r="IR166">
        <v>0.0004353711720169284</v>
      </c>
      <c r="IS166">
        <v>-1.853048844677345E-07</v>
      </c>
      <c r="IT166">
        <v>2</v>
      </c>
      <c r="IU166">
        <v>1968</v>
      </c>
      <c r="IV166">
        <v>1</v>
      </c>
      <c r="IW166">
        <v>26</v>
      </c>
      <c r="IX166">
        <v>200344.9</v>
      </c>
      <c r="IY166">
        <v>200345.1</v>
      </c>
      <c r="IZ166">
        <v>1.12793</v>
      </c>
      <c r="JA166">
        <v>2.63184</v>
      </c>
      <c r="JB166">
        <v>1.49658</v>
      </c>
      <c r="JC166">
        <v>2.34619</v>
      </c>
      <c r="JD166">
        <v>1.54907</v>
      </c>
      <c r="JE166">
        <v>2.49023</v>
      </c>
      <c r="JF166">
        <v>39.1924</v>
      </c>
      <c r="JG166">
        <v>24.0087</v>
      </c>
      <c r="JH166">
        <v>18</v>
      </c>
      <c r="JI166">
        <v>481.812</v>
      </c>
      <c r="JJ166">
        <v>488.562</v>
      </c>
      <c r="JK166">
        <v>30.317</v>
      </c>
      <c r="JL166">
        <v>28.9394</v>
      </c>
      <c r="JM166">
        <v>30.0001</v>
      </c>
      <c r="JN166">
        <v>29.1369</v>
      </c>
      <c r="JO166">
        <v>29.1269</v>
      </c>
      <c r="JP166">
        <v>22.6872</v>
      </c>
      <c r="JQ166">
        <v>6.63596</v>
      </c>
      <c r="JR166">
        <v>100</v>
      </c>
      <c r="JS166">
        <v>30.3205</v>
      </c>
      <c r="JT166">
        <v>420</v>
      </c>
      <c r="JU166">
        <v>23.2234</v>
      </c>
      <c r="JV166">
        <v>101.847</v>
      </c>
      <c r="JW166">
        <v>91.1921</v>
      </c>
    </row>
    <row r="167" spans="1:283">
      <c r="A167">
        <v>149</v>
      </c>
      <c r="B167">
        <v>1759010301</v>
      </c>
      <c r="C167">
        <v>2083.400000095367</v>
      </c>
      <c r="D167" t="s">
        <v>727</v>
      </c>
      <c r="E167" t="s">
        <v>728</v>
      </c>
      <c r="F167">
        <v>5</v>
      </c>
      <c r="G167" t="s">
        <v>672</v>
      </c>
      <c r="H167">
        <v>1759010298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420</v>
      </c>
      <c r="AL167" t="s">
        <v>420</v>
      </c>
      <c r="AM167">
        <v>0</v>
      </c>
      <c r="AN167">
        <v>0</v>
      </c>
      <c r="AO167">
        <f>1-AM167/AN167</f>
        <v>0</v>
      </c>
      <c r="AP167">
        <v>0</v>
      </c>
      <c r="AQ167" t="s">
        <v>420</v>
      </c>
      <c r="AR167" t="s">
        <v>420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420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1.91</v>
      </c>
      <c r="CZ167">
        <v>0.5</v>
      </c>
      <c r="DA167" t="s">
        <v>421</v>
      </c>
      <c r="DB167">
        <v>2</v>
      </c>
      <c r="DC167">
        <v>1759010298</v>
      </c>
      <c r="DD167">
        <v>421.9424444444444</v>
      </c>
      <c r="DE167">
        <v>420.0131111111111</v>
      </c>
      <c r="DF167">
        <v>23.47665555555556</v>
      </c>
      <c r="DG167">
        <v>23.20035555555556</v>
      </c>
      <c r="DH167">
        <v>423.5087777777778</v>
      </c>
      <c r="DI167">
        <v>23.15848888888889</v>
      </c>
      <c r="DJ167">
        <v>499.9563333333333</v>
      </c>
      <c r="DK167">
        <v>90.30717777777778</v>
      </c>
      <c r="DL167">
        <v>0.06651021111111111</v>
      </c>
      <c r="DM167">
        <v>29.91876666666667</v>
      </c>
      <c r="DN167">
        <v>29.99903333333334</v>
      </c>
      <c r="DO167">
        <v>999.9000000000001</v>
      </c>
      <c r="DP167">
        <v>0</v>
      </c>
      <c r="DQ167">
        <v>0</v>
      </c>
      <c r="DR167">
        <v>9995.981111111112</v>
      </c>
      <c r="DS167">
        <v>0</v>
      </c>
      <c r="DT167">
        <v>3.764269999999999</v>
      </c>
      <c r="DU167">
        <v>1.929286666666667</v>
      </c>
      <c r="DV167">
        <v>432.0863333333333</v>
      </c>
      <c r="DW167">
        <v>429.9891111111111</v>
      </c>
      <c r="DX167">
        <v>0.2763085555555556</v>
      </c>
      <c r="DY167">
        <v>420.0131111111111</v>
      </c>
      <c r="DZ167">
        <v>23.20035555555556</v>
      </c>
      <c r="EA167">
        <v>2.120114444444445</v>
      </c>
      <c r="EB167">
        <v>2.09516</v>
      </c>
      <c r="EC167">
        <v>18.3711</v>
      </c>
      <c r="ED167">
        <v>18.18243333333333</v>
      </c>
      <c r="EE167">
        <v>0.00500078</v>
      </c>
      <c r="EF167">
        <v>0</v>
      </c>
      <c r="EG167">
        <v>0</v>
      </c>
      <c r="EH167">
        <v>0</v>
      </c>
      <c r="EI167">
        <v>185.2888888888889</v>
      </c>
      <c r="EJ167">
        <v>0.00500078</v>
      </c>
      <c r="EK167">
        <v>-17.74444444444444</v>
      </c>
      <c r="EL167">
        <v>-1.644444444444445</v>
      </c>
      <c r="EM167">
        <v>35.43022222222222</v>
      </c>
      <c r="EN167">
        <v>39.18022222222222</v>
      </c>
      <c r="EO167">
        <v>37.31233333333333</v>
      </c>
      <c r="EP167">
        <v>39.4511111111111</v>
      </c>
      <c r="EQ167">
        <v>37.72877777777777</v>
      </c>
      <c r="ER167">
        <v>0</v>
      </c>
      <c r="ES167">
        <v>0</v>
      </c>
      <c r="ET167">
        <v>0</v>
      </c>
      <c r="EU167">
        <v>1759010295.5</v>
      </c>
      <c r="EV167">
        <v>0</v>
      </c>
      <c r="EW167">
        <v>183.3807692307693</v>
      </c>
      <c r="EX167">
        <v>3.832478999188615</v>
      </c>
      <c r="EY167">
        <v>5.798290864563225</v>
      </c>
      <c r="EZ167">
        <v>-17.67692307692308</v>
      </c>
      <c r="FA167">
        <v>15</v>
      </c>
      <c r="FB167">
        <v>0</v>
      </c>
      <c r="FC167" t="s">
        <v>422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1.924892195121951</v>
      </c>
      <c r="FP167">
        <v>-0.02097303135888186</v>
      </c>
      <c r="FQ167">
        <v>0.04647855427373535</v>
      </c>
      <c r="FR167">
        <v>1</v>
      </c>
      <c r="FS167">
        <v>184.1735294117647</v>
      </c>
      <c r="FT167">
        <v>-1.822765286287704</v>
      </c>
      <c r="FU167">
        <v>6.74791073651382</v>
      </c>
      <c r="FV167">
        <v>0</v>
      </c>
      <c r="FW167">
        <v>0.2766003414634147</v>
      </c>
      <c r="FX167">
        <v>-0.00215437630662001</v>
      </c>
      <c r="FY167">
        <v>0.0008087853165585909</v>
      </c>
      <c r="FZ167">
        <v>1</v>
      </c>
      <c r="GA167">
        <v>2</v>
      </c>
      <c r="GB167">
        <v>3</v>
      </c>
      <c r="GC167" t="s">
        <v>423</v>
      </c>
      <c r="GD167">
        <v>3.10313</v>
      </c>
      <c r="GE167">
        <v>2.72464</v>
      </c>
      <c r="GF167">
        <v>0.0883623</v>
      </c>
      <c r="GG167">
        <v>0.0878608</v>
      </c>
      <c r="GH167">
        <v>0.105905</v>
      </c>
      <c r="GI167">
        <v>0.10648</v>
      </c>
      <c r="GJ167">
        <v>23804.9</v>
      </c>
      <c r="GK167">
        <v>21605.3</v>
      </c>
      <c r="GL167">
        <v>26675.9</v>
      </c>
      <c r="GM167">
        <v>23907.9</v>
      </c>
      <c r="GN167">
        <v>38161.6</v>
      </c>
      <c r="GO167">
        <v>31562.5</v>
      </c>
      <c r="GP167">
        <v>46581.6</v>
      </c>
      <c r="GQ167">
        <v>37806.3</v>
      </c>
      <c r="GR167">
        <v>1.86835</v>
      </c>
      <c r="GS167">
        <v>1.85583</v>
      </c>
      <c r="GT167">
        <v>0.0925064</v>
      </c>
      <c r="GU167">
        <v>0</v>
      </c>
      <c r="GV167">
        <v>28.4872</v>
      </c>
      <c r="GW167">
        <v>999.9</v>
      </c>
      <c r="GX167">
        <v>45.4</v>
      </c>
      <c r="GY167">
        <v>32.7</v>
      </c>
      <c r="GZ167">
        <v>24.9742</v>
      </c>
      <c r="HA167">
        <v>61.0402</v>
      </c>
      <c r="HB167">
        <v>20.1843</v>
      </c>
      <c r="HC167">
        <v>1</v>
      </c>
      <c r="HD167">
        <v>0.128542</v>
      </c>
      <c r="HE167">
        <v>-1.25838</v>
      </c>
      <c r="HF167">
        <v>20.2909</v>
      </c>
      <c r="HG167">
        <v>5.22283</v>
      </c>
      <c r="HH167">
        <v>11.98</v>
      </c>
      <c r="HI167">
        <v>4.9655</v>
      </c>
      <c r="HJ167">
        <v>3.27593</v>
      </c>
      <c r="HK167">
        <v>9999</v>
      </c>
      <c r="HL167">
        <v>9999</v>
      </c>
      <c r="HM167">
        <v>9999</v>
      </c>
      <c r="HN167">
        <v>28.2</v>
      </c>
      <c r="HO167">
        <v>1.86432</v>
      </c>
      <c r="HP167">
        <v>1.86048</v>
      </c>
      <c r="HQ167">
        <v>1.85883</v>
      </c>
      <c r="HR167">
        <v>1.86019</v>
      </c>
      <c r="HS167">
        <v>1.8602</v>
      </c>
      <c r="HT167">
        <v>1.85877</v>
      </c>
      <c r="HU167">
        <v>1.85779</v>
      </c>
      <c r="HV167">
        <v>1.85272</v>
      </c>
      <c r="HW167">
        <v>0</v>
      </c>
      <c r="HX167">
        <v>0</v>
      </c>
      <c r="HY167">
        <v>0</v>
      </c>
      <c r="HZ167">
        <v>0</v>
      </c>
      <c r="IA167" t="s">
        <v>424</v>
      </c>
      <c r="IB167" t="s">
        <v>425</v>
      </c>
      <c r="IC167" t="s">
        <v>426</v>
      </c>
      <c r="ID167" t="s">
        <v>426</v>
      </c>
      <c r="IE167" t="s">
        <v>426</v>
      </c>
      <c r="IF167" t="s">
        <v>426</v>
      </c>
      <c r="IG167">
        <v>0</v>
      </c>
      <c r="IH167">
        <v>100</v>
      </c>
      <c r="II167">
        <v>100</v>
      </c>
      <c r="IJ167">
        <v>-1.567</v>
      </c>
      <c r="IK167">
        <v>0.3181</v>
      </c>
      <c r="IL167">
        <v>-1.253408397979514</v>
      </c>
      <c r="IM167">
        <v>-0.001407418860664216</v>
      </c>
      <c r="IN167">
        <v>1.761737584914558E-06</v>
      </c>
      <c r="IO167">
        <v>-4.339940373715102E-10</v>
      </c>
      <c r="IP167">
        <v>0.01386544786166931</v>
      </c>
      <c r="IQ167">
        <v>0.003157371658100305</v>
      </c>
      <c r="IR167">
        <v>0.0004353711720169284</v>
      </c>
      <c r="IS167">
        <v>-1.853048844677345E-07</v>
      </c>
      <c r="IT167">
        <v>2</v>
      </c>
      <c r="IU167">
        <v>1968</v>
      </c>
      <c r="IV167">
        <v>1</v>
      </c>
      <c r="IW167">
        <v>26</v>
      </c>
      <c r="IX167">
        <v>200344.9</v>
      </c>
      <c r="IY167">
        <v>200345.1</v>
      </c>
      <c r="IZ167">
        <v>1.12793</v>
      </c>
      <c r="JA167">
        <v>2.6355</v>
      </c>
      <c r="JB167">
        <v>1.49658</v>
      </c>
      <c r="JC167">
        <v>2.34741</v>
      </c>
      <c r="JD167">
        <v>1.54907</v>
      </c>
      <c r="JE167">
        <v>2.50732</v>
      </c>
      <c r="JF167">
        <v>39.1924</v>
      </c>
      <c r="JG167">
        <v>24.0087</v>
      </c>
      <c r="JH167">
        <v>18</v>
      </c>
      <c r="JI167">
        <v>482.03</v>
      </c>
      <c r="JJ167">
        <v>488.512</v>
      </c>
      <c r="JK167">
        <v>30.3188</v>
      </c>
      <c r="JL167">
        <v>28.9394</v>
      </c>
      <c r="JM167">
        <v>30</v>
      </c>
      <c r="JN167">
        <v>29.1369</v>
      </c>
      <c r="JO167">
        <v>29.1269</v>
      </c>
      <c r="JP167">
        <v>22.6855</v>
      </c>
      <c r="JQ167">
        <v>6.63596</v>
      </c>
      <c r="JR167">
        <v>100</v>
      </c>
      <c r="JS167">
        <v>30.3205</v>
      </c>
      <c r="JT167">
        <v>420</v>
      </c>
      <c r="JU167">
        <v>23.2234</v>
      </c>
      <c r="JV167">
        <v>101.847</v>
      </c>
      <c r="JW167">
        <v>91.19199999999999</v>
      </c>
    </row>
    <row r="168" spans="1:283">
      <c r="A168">
        <v>150</v>
      </c>
      <c r="B168">
        <v>1759010303</v>
      </c>
      <c r="C168">
        <v>2085.400000095367</v>
      </c>
      <c r="D168" t="s">
        <v>729</v>
      </c>
      <c r="E168" t="s">
        <v>730</v>
      </c>
      <c r="F168">
        <v>5</v>
      </c>
      <c r="G168" t="s">
        <v>672</v>
      </c>
      <c r="H168">
        <v>1759010300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420</v>
      </c>
      <c r="AL168" t="s">
        <v>420</v>
      </c>
      <c r="AM168">
        <v>0</v>
      </c>
      <c r="AN168">
        <v>0</v>
      </c>
      <c r="AO168">
        <f>1-AM168/AN168</f>
        <v>0</v>
      </c>
      <c r="AP168">
        <v>0</v>
      </c>
      <c r="AQ168" t="s">
        <v>420</v>
      </c>
      <c r="AR168" t="s">
        <v>420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420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1.91</v>
      </c>
      <c r="CZ168">
        <v>0.5</v>
      </c>
      <c r="DA168" t="s">
        <v>421</v>
      </c>
      <c r="DB168">
        <v>2</v>
      </c>
      <c r="DC168">
        <v>1759010300</v>
      </c>
      <c r="DD168">
        <v>421.9326666666666</v>
      </c>
      <c r="DE168">
        <v>420.0104444444444</v>
      </c>
      <c r="DF168">
        <v>23.47692222222222</v>
      </c>
      <c r="DG168">
        <v>23.20014444444444</v>
      </c>
      <c r="DH168">
        <v>423.4991111111111</v>
      </c>
      <c r="DI168">
        <v>23.15874444444444</v>
      </c>
      <c r="DJ168">
        <v>499.9735555555555</v>
      </c>
      <c r="DK168">
        <v>90.30784444444446</v>
      </c>
      <c r="DL168">
        <v>0.06669414444444444</v>
      </c>
      <c r="DM168">
        <v>29.91916666666667</v>
      </c>
      <c r="DN168">
        <v>29.99768888888889</v>
      </c>
      <c r="DO168">
        <v>999.9000000000001</v>
      </c>
      <c r="DP168">
        <v>0</v>
      </c>
      <c r="DQ168">
        <v>0</v>
      </c>
      <c r="DR168">
        <v>9991.742222222221</v>
      </c>
      <c r="DS168">
        <v>0</v>
      </c>
      <c r="DT168">
        <v>3.767137777777777</v>
      </c>
      <c r="DU168">
        <v>1.921983333333333</v>
      </c>
      <c r="DV168">
        <v>432.0765555555556</v>
      </c>
      <c r="DW168">
        <v>429.9865555555555</v>
      </c>
      <c r="DX168">
        <v>0.2767917777777777</v>
      </c>
      <c r="DY168">
        <v>420.0104444444444</v>
      </c>
      <c r="DZ168">
        <v>23.20014444444444</v>
      </c>
      <c r="EA168">
        <v>2.120153333333333</v>
      </c>
      <c r="EB168">
        <v>2.095155555555555</v>
      </c>
      <c r="EC168">
        <v>18.3714</v>
      </c>
      <c r="ED168">
        <v>18.1824</v>
      </c>
      <c r="EE168">
        <v>0.00500078</v>
      </c>
      <c r="EF168">
        <v>0</v>
      </c>
      <c r="EG168">
        <v>0</v>
      </c>
      <c r="EH168">
        <v>0</v>
      </c>
      <c r="EI168">
        <v>189.1666666666667</v>
      </c>
      <c r="EJ168">
        <v>0.00500078</v>
      </c>
      <c r="EK168">
        <v>-16.85555555555555</v>
      </c>
      <c r="EL168">
        <v>-0.8888888888888888</v>
      </c>
      <c r="EM168">
        <v>35.37466666666666</v>
      </c>
      <c r="EN168">
        <v>39.15255555555555</v>
      </c>
      <c r="EO168">
        <v>37.24977777777778</v>
      </c>
      <c r="EP168">
        <v>39.41633333333333</v>
      </c>
      <c r="EQ168">
        <v>37.72177777777777</v>
      </c>
      <c r="ER168">
        <v>0</v>
      </c>
      <c r="ES168">
        <v>0</v>
      </c>
      <c r="ET168">
        <v>0</v>
      </c>
      <c r="EU168">
        <v>1759010297.9</v>
      </c>
      <c r="EV168">
        <v>0</v>
      </c>
      <c r="EW168">
        <v>184.5884615384616</v>
      </c>
      <c r="EX168">
        <v>3.223931611015577</v>
      </c>
      <c r="EY168">
        <v>30.24957302937037</v>
      </c>
      <c r="EZ168">
        <v>-17.34615384615385</v>
      </c>
      <c r="FA168">
        <v>15</v>
      </c>
      <c r="FB168">
        <v>0</v>
      </c>
      <c r="FC168" t="s">
        <v>422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1.91460675</v>
      </c>
      <c r="FP168">
        <v>0.04081744840524768</v>
      </c>
      <c r="FQ168">
        <v>0.04317770781245226</v>
      </c>
      <c r="FR168">
        <v>1</v>
      </c>
      <c r="FS168">
        <v>184.2235294117647</v>
      </c>
      <c r="FT168">
        <v>14.50572963922205</v>
      </c>
      <c r="FU168">
        <v>7.410448062325858</v>
      </c>
      <c r="FV168">
        <v>0</v>
      </c>
      <c r="FW168">
        <v>0.276649875</v>
      </c>
      <c r="FX168">
        <v>-0.002977429643526672</v>
      </c>
      <c r="FY168">
        <v>0.0008308716262907254</v>
      </c>
      <c r="FZ168">
        <v>1</v>
      </c>
      <c r="GA168">
        <v>2</v>
      </c>
      <c r="GB168">
        <v>3</v>
      </c>
      <c r="GC168" t="s">
        <v>423</v>
      </c>
      <c r="GD168">
        <v>3.103</v>
      </c>
      <c r="GE168">
        <v>2.72497</v>
      </c>
      <c r="GF168">
        <v>0.0883563</v>
      </c>
      <c r="GG168">
        <v>0.0878655</v>
      </c>
      <c r="GH168">
        <v>0.105906</v>
      </c>
      <c r="GI168">
        <v>0.106474</v>
      </c>
      <c r="GJ168">
        <v>23804.9</v>
      </c>
      <c r="GK168">
        <v>21605.3</v>
      </c>
      <c r="GL168">
        <v>26675.8</v>
      </c>
      <c r="GM168">
        <v>23908</v>
      </c>
      <c r="GN168">
        <v>38161.4</v>
      </c>
      <c r="GO168">
        <v>31562.7</v>
      </c>
      <c r="GP168">
        <v>46581.4</v>
      </c>
      <c r="GQ168">
        <v>37806.2</v>
      </c>
      <c r="GR168">
        <v>1.86803</v>
      </c>
      <c r="GS168">
        <v>1.85623</v>
      </c>
      <c r="GT168">
        <v>0.092186</v>
      </c>
      <c r="GU168">
        <v>0</v>
      </c>
      <c r="GV168">
        <v>28.4872</v>
      </c>
      <c r="GW168">
        <v>999.9</v>
      </c>
      <c r="GX168">
        <v>45.4</v>
      </c>
      <c r="GY168">
        <v>32.7</v>
      </c>
      <c r="GZ168">
        <v>24.9727</v>
      </c>
      <c r="HA168">
        <v>60.8102</v>
      </c>
      <c r="HB168">
        <v>20.0761</v>
      </c>
      <c r="HC168">
        <v>1</v>
      </c>
      <c r="HD168">
        <v>0.128293</v>
      </c>
      <c r="HE168">
        <v>-1.25472</v>
      </c>
      <c r="HF168">
        <v>20.2909</v>
      </c>
      <c r="HG168">
        <v>5.22253</v>
      </c>
      <c r="HH168">
        <v>11.98</v>
      </c>
      <c r="HI168">
        <v>4.96535</v>
      </c>
      <c r="HJ168">
        <v>3.276</v>
      </c>
      <c r="HK168">
        <v>9999</v>
      </c>
      <c r="HL168">
        <v>9999</v>
      </c>
      <c r="HM168">
        <v>9999</v>
      </c>
      <c r="HN168">
        <v>28.2</v>
      </c>
      <c r="HO168">
        <v>1.86432</v>
      </c>
      <c r="HP168">
        <v>1.86049</v>
      </c>
      <c r="HQ168">
        <v>1.85883</v>
      </c>
      <c r="HR168">
        <v>1.8602</v>
      </c>
      <c r="HS168">
        <v>1.8602</v>
      </c>
      <c r="HT168">
        <v>1.85879</v>
      </c>
      <c r="HU168">
        <v>1.85782</v>
      </c>
      <c r="HV168">
        <v>1.85272</v>
      </c>
      <c r="HW168">
        <v>0</v>
      </c>
      <c r="HX168">
        <v>0</v>
      </c>
      <c r="HY168">
        <v>0</v>
      </c>
      <c r="HZ168">
        <v>0</v>
      </c>
      <c r="IA168" t="s">
        <v>424</v>
      </c>
      <c r="IB168" t="s">
        <v>425</v>
      </c>
      <c r="IC168" t="s">
        <v>426</v>
      </c>
      <c r="ID168" t="s">
        <v>426</v>
      </c>
      <c r="IE168" t="s">
        <v>426</v>
      </c>
      <c r="IF168" t="s">
        <v>426</v>
      </c>
      <c r="IG168">
        <v>0</v>
      </c>
      <c r="IH168">
        <v>100</v>
      </c>
      <c r="II168">
        <v>100</v>
      </c>
      <c r="IJ168">
        <v>-1.567</v>
      </c>
      <c r="IK168">
        <v>0.3182</v>
      </c>
      <c r="IL168">
        <v>-1.253408397979514</v>
      </c>
      <c r="IM168">
        <v>-0.001407418860664216</v>
      </c>
      <c r="IN168">
        <v>1.761737584914558E-06</v>
      </c>
      <c r="IO168">
        <v>-4.339940373715102E-10</v>
      </c>
      <c r="IP168">
        <v>0.01386544786166931</v>
      </c>
      <c r="IQ168">
        <v>0.003157371658100305</v>
      </c>
      <c r="IR168">
        <v>0.0004353711720169284</v>
      </c>
      <c r="IS168">
        <v>-1.853048844677345E-07</v>
      </c>
      <c r="IT168">
        <v>2</v>
      </c>
      <c r="IU168">
        <v>1968</v>
      </c>
      <c r="IV168">
        <v>1</v>
      </c>
      <c r="IW168">
        <v>26</v>
      </c>
      <c r="IX168">
        <v>200345</v>
      </c>
      <c r="IY168">
        <v>200345.2</v>
      </c>
      <c r="IZ168">
        <v>1.12915</v>
      </c>
      <c r="JA168">
        <v>2.6416</v>
      </c>
      <c r="JB168">
        <v>1.49658</v>
      </c>
      <c r="JC168">
        <v>2.34741</v>
      </c>
      <c r="JD168">
        <v>1.54907</v>
      </c>
      <c r="JE168">
        <v>2.47559</v>
      </c>
      <c r="JF168">
        <v>39.1924</v>
      </c>
      <c r="JG168">
        <v>23.9999</v>
      </c>
      <c r="JH168">
        <v>18</v>
      </c>
      <c r="JI168">
        <v>481.841</v>
      </c>
      <c r="JJ168">
        <v>488.775</v>
      </c>
      <c r="JK168">
        <v>30.3207</v>
      </c>
      <c r="JL168">
        <v>28.9394</v>
      </c>
      <c r="JM168">
        <v>30</v>
      </c>
      <c r="JN168">
        <v>29.1369</v>
      </c>
      <c r="JO168">
        <v>29.1269</v>
      </c>
      <c r="JP168">
        <v>22.6856</v>
      </c>
      <c r="JQ168">
        <v>6.63596</v>
      </c>
      <c r="JR168">
        <v>100</v>
      </c>
      <c r="JS168">
        <v>30.3229</v>
      </c>
      <c r="JT168">
        <v>420</v>
      </c>
      <c r="JU168">
        <v>23.2234</v>
      </c>
      <c r="JV168">
        <v>101.847</v>
      </c>
      <c r="JW168">
        <v>91.1921</v>
      </c>
    </row>
    <row r="169" spans="1:283">
      <c r="A169">
        <v>151</v>
      </c>
      <c r="B169">
        <v>1759010807.1</v>
      </c>
      <c r="C169">
        <v>2589.5</v>
      </c>
      <c r="D169" t="s">
        <v>731</v>
      </c>
      <c r="E169" t="s">
        <v>732</v>
      </c>
      <c r="F169">
        <v>5</v>
      </c>
      <c r="G169" t="s">
        <v>733</v>
      </c>
      <c r="H169">
        <v>1759010804.1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420</v>
      </c>
      <c r="AL169" t="s">
        <v>420</v>
      </c>
      <c r="AM169">
        <v>0</v>
      </c>
      <c r="AN169">
        <v>0</v>
      </c>
      <c r="AO169">
        <f>1-AM169/AN169</f>
        <v>0</v>
      </c>
      <c r="AP169">
        <v>0</v>
      </c>
      <c r="AQ169" t="s">
        <v>420</v>
      </c>
      <c r="AR169" t="s">
        <v>420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420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4.38</v>
      </c>
      <c r="CZ169">
        <v>0.5</v>
      </c>
      <c r="DA169" t="s">
        <v>421</v>
      </c>
      <c r="DB169">
        <v>2</v>
      </c>
      <c r="DC169">
        <v>1759010804.1</v>
      </c>
      <c r="DD169">
        <v>422.1489090909091</v>
      </c>
      <c r="DE169">
        <v>419.9714545454545</v>
      </c>
      <c r="DF169">
        <v>23.78267272727273</v>
      </c>
      <c r="DG169">
        <v>22.75226363636364</v>
      </c>
      <c r="DH169">
        <v>423.7152727272727</v>
      </c>
      <c r="DI169">
        <v>23.45757272727273</v>
      </c>
      <c r="DJ169">
        <v>499.967</v>
      </c>
      <c r="DK169">
        <v>90.31479090909092</v>
      </c>
      <c r="DL169">
        <v>0.06600549090909091</v>
      </c>
      <c r="DM169">
        <v>30.09912727272727</v>
      </c>
      <c r="DN169">
        <v>29.98664545454546</v>
      </c>
      <c r="DO169">
        <v>999.9</v>
      </c>
      <c r="DP169">
        <v>0</v>
      </c>
      <c r="DQ169">
        <v>0</v>
      </c>
      <c r="DR169">
        <v>9995.227272727272</v>
      </c>
      <c r="DS169">
        <v>0</v>
      </c>
      <c r="DT169">
        <v>3.0357</v>
      </c>
      <c r="DU169">
        <v>2.177422727272727</v>
      </c>
      <c r="DV169">
        <v>432.4332727272727</v>
      </c>
      <c r="DW169">
        <v>429.7492727272727</v>
      </c>
      <c r="DX169">
        <v>1.03042</v>
      </c>
      <c r="DY169">
        <v>419.9714545454545</v>
      </c>
      <c r="DZ169">
        <v>22.75226363636364</v>
      </c>
      <c r="EA169">
        <v>2.147926363636364</v>
      </c>
      <c r="EB169">
        <v>2.054863636363637</v>
      </c>
      <c r="EC169">
        <v>18.57912727272727</v>
      </c>
      <c r="ED169">
        <v>17.87355454545455</v>
      </c>
      <c r="EE169">
        <v>0.005000779999999999</v>
      </c>
      <c r="EF169">
        <v>0</v>
      </c>
      <c r="EG169">
        <v>0</v>
      </c>
      <c r="EH169">
        <v>0</v>
      </c>
      <c r="EI169">
        <v>502.1818181818182</v>
      </c>
      <c r="EJ169">
        <v>0.005000779999999999</v>
      </c>
      <c r="EK169">
        <v>-20.61818181818182</v>
      </c>
      <c r="EL169">
        <v>-0.7181818181818183</v>
      </c>
      <c r="EM169">
        <v>34.869</v>
      </c>
      <c r="EN169">
        <v>38.193</v>
      </c>
      <c r="EO169">
        <v>36.59081818181819</v>
      </c>
      <c r="EP169">
        <v>38.23854545454546</v>
      </c>
      <c r="EQ169">
        <v>37.227</v>
      </c>
      <c r="ER169">
        <v>0</v>
      </c>
      <c r="ES169">
        <v>0</v>
      </c>
      <c r="ET169">
        <v>0</v>
      </c>
      <c r="EU169">
        <v>1759010801.9</v>
      </c>
      <c r="EV169">
        <v>0</v>
      </c>
      <c r="EW169">
        <v>500.7423076923077</v>
      </c>
      <c r="EX169">
        <v>22.31452965595422</v>
      </c>
      <c r="EY169">
        <v>-19.25128216819759</v>
      </c>
      <c r="EZ169">
        <v>-19.64230769230769</v>
      </c>
      <c r="FA169">
        <v>15</v>
      </c>
      <c r="FB169">
        <v>0</v>
      </c>
      <c r="FC169" t="s">
        <v>422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2.132258536585366</v>
      </c>
      <c r="FP169">
        <v>0.2640737979094067</v>
      </c>
      <c r="FQ169">
        <v>0.04228574300249496</v>
      </c>
      <c r="FR169">
        <v>1</v>
      </c>
      <c r="FS169">
        <v>500.4323529411765</v>
      </c>
      <c r="FT169">
        <v>19.51260500161018</v>
      </c>
      <c r="FU169">
        <v>7.651671120366847</v>
      </c>
      <c r="FV169">
        <v>0</v>
      </c>
      <c r="FW169">
        <v>1.029109512195122</v>
      </c>
      <c r="FX169">
        <v>0.001497491289197735</v>
      </c>
      <c r="FY169">
        <v>0.001374641330106369</v>
      </c>
      <c r="FZ169">
        <v>1</v>
      </c>
      <c r="GA169">
        <v>2</v>
      </c>
      <c r="GB169">
        <v>3</v>
      </c>
      <c r="GC169" t="s">
        <v>423</v>
      </c>
      <c r="GD169">
        <v>3.10294</v>
      </c>
      <c r="GE169">
        <v>2.72394</v>
      </c>
      <c r="GF169">
        <v>0.0884134</v>
      </c>
      <c r="GG169">
        <v>0.0878674</v>
      </c>
      <c r="GH169">
        <v>0.10688</v>
      </c>
      <c r="GI169">
        <v>0.105054</v>
      </c>
      <c r="GJ169">
        <v>23803.7</v>
      </c>
      <c r="GK169">
        <v>21607.6</v>
      </c>
      <c r="GL169">
        <v>26675.9</v>
      </c>
      <c r="GM169">
        <v>23910.5</v>
      </c>
      <c r="GN169">
        <v>38119.1</v>
      </c>
      <c r="GO169">
        <v>31617.1</v>
      </c>
      <c r="GP169">
        <v>46581.2</v>
      </c>
      <c r="GQ169">
        <v>37811</v>
      </c>
      <c r="GR169">
        <v>1.86892</v>
      </c>
      <c r="GS169">
        <v>1.85543</v>
      </c>
      <c r="GT169">
        <v>0.086993</v>
      </c>
      <c r="GU169">
        <v>0</v>
      </c>
      <c r="GV169">
        <v>28.5711</v>
      </c>
      <c r="GW169">
        <v>999.9</v>
      </c>
      <c r="GX169">
        <v>45</v>
      </c>
      <c r="GY169">
        <v>32.9</v>
      </c>
      <c r="GZ169">
        <v>25.032</v>
      </c>
      <c r="HA169">
        <v>60.8703</v>
      </c>
      <c r="HB169">
        <v>20.2845</v>
      </c>
      <c r="HC169">
        <v>1</v>
      </c>
      <c r="HD169">
        <v>0.124987</v>
      </c>
      <c r="HE169">
        <v>-1.39923</v>
      </c>
      <c r="HF169">
        <v>20.29</v>
      </c>
      <c r="HG169">
        <v>5.22133</v>
      </c>
      <c r="HH169">
        <v>11.98</v>
      </c>
      <c r="HI169">
        <v>4.96515</v>
      </c>
      <c r="HJ169">
        <v>3.276</v>
      </c>
      <c r="HK169">
        <v>9999</v>
      </c>
      <c r="HL169">
        <v>9999</v>
      </c>
      <c r="HM169">
        <v>9999</v>
      </c>
      <c r="HN169">
        <v>28.3</v>
      </c>
      <c r="HO169">
        <v>1.86431</v>
      </c>
      <c r="HP169">
        <v>1.8605</v>
      </c>
      <c r="HQ169">
        <v>1.85883</v>
      </c>
      <c r="HR169">
        <v>1.86017</v>
      </c>
      <c r="HS169">
        <v>1.8602</v>
      </c>
      <c r="HT169">
        <v>1.85877</v>
      </c>
      <c r="HU169">
        <v>1.85783</v>
      </c>
      <c r="HV169">
        <v>1.85272</v>
      </c>
      <c r="HW169">
        <v>0</v>
      </c>
      <c r="HX169">
        <v>0</v>
      </c>
      <c r="HY169">
        <v>0</v>
      </c>
      <c r="HZ169">
        <v>0</v>
      </c>
      <c r="IA169" t="s">
        <v>424</v>
      </c>
      <c r="IB169" t="s">
        <v>425</v>
      </c>
      <c r="IC169" t="s">
        <v>426</v>
      </c>
      <c r="ID169" t="s">
        <v>426</v>
      </c>
      <c r="IE169" t="s">
        <v>426</v>
      </c>
      <c r="IF169" t="s">
        <v>426</v>
      </c>
      <c r="IG169">
        <v>0</v>
      </c>
      <c r="IH169">
        <v>100</v>
      </c>
      <c r="II169">
        <v>100</v>
      </c>
      <c r="IJ169">
        <v>-1.567</v>
      </c>
      <c r="IK169">
        <v>0.3251</v>
      </c>
      <c r="IL169">
        <v>-1.253408397979514</v>
      </c>
      <c r="IM169">
        <v>-0.001407418860664216</v>
      </c>
      <c r="IN169">
        <v>1.761737584914558E-06</v>
      </c>
      <c r="IO169">
        <v>-4.339940373715102E-10</v>
      </c>
      <c r="IP169">
        <v>0.01386544786166931</v>
      </c>
      <c r="IQ169">
        <v>0.003157371658100305</v>
      </c>
      <c r="IR169">
        <v>0.0004353711720169284</v>
      </c>
      <c r="IS169">
        <v>-1.853048844677345E-07</v>
      </c>
      <c r="IT169">
        <v>2</v>
      </c>
      <c r="IU169">
        <v>1968</v>
      </c>
      <c r="IV169">
        <v>1</v>
      </c>
      <c r="IW169">
        <v>26</v>
      </c>
      <c r="IX169">
        <v>200353.4</v>
      </c>
      <c r="IY169">
        <v>200353.6</v>
      </c>
      <c r="IZ169">
        <v>1.12793</v>
      </c>
      <c r="JA169">
        <v>2.64771</v>
      </c>
      <c r="JB169">
        <v>1.49658</v>
      </c>
      <c r="JC169">
        <v>2.34619</v>
      </c>
      <c r="JD169">
        <v>1.54907</v>
      </c>
      <c r="JE169">
        <v>2.44995</v>
      </c>
      <c r="JF169">
        <v>39.2671</v>
      </c>
      <c r="JG169">
        <v>23.9999</v>
      </c>
      <c r="JH169">
        <v>18</v>
      </c>
      <c r="JI169">
        <v>482.142</v>
      </c>
      <c r="JJ169">
        <v>488.026</v>
      </c>
      <c r="JK169">
        <v>30.5695</v>
      </c>
      <c r="JL169">
        <v>28.8955</v>
      </c>
      <c r="JM169">
        <v>29.9999</v>
      </c>
      <c r="JN169">
        <v>29.107</v>
      </c>
      <c r="JO169">
        <v>29.0997</v>
      </c>
      <c r="JP169">
        <v>22.6683</v>
      </c>
      <c r="JQ169">
        <v>8.650650000000001</v>
      </c>
      <c r="JR169">
        <v>100</v>
      </c>
      <c r="JS169">
        <v>30.5732</v>
      </c>
      <c r="JT169">
        <v>420</v>
      </c>
      <c r="JU169">
        <v>22.6914</v>
      </c>
      <c r="JV169">
        <v>101.847</v>
      </c>
      <c r="JW169">
        <v>91.2028</v>
      </c>
    </row>
    <row r="170" spans="1:283">
      <c r="A170">
        <v>152</v>
      </c>
      <c r="B170">
        <v>1759010809.1</v>
      </c>
      <c r="C170">
        <v>2591.5</v>
      </c>
      <c r="D170" t="s">
        <v>734</v>
      </c>
      <c r="E170" t="s">
        <v>735</v>
      </c>
      <c r="F170">
        <v>5</v>
      </c>
      <c r="G170" t="s">
        <v>733</v>
      </c>
      <c r="H170">
        <v>1759010806.266667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420</v>
      </c>
      <c r="AL170" t="s">
        <v>420</v>
      </c>
      <c r="AM170">
        <v>0</v>
      </c>
      <c r="AN170">
        <v>0</v>
      </c>
      <c r="AO170">
        <f>1-AM170/AN170</f>
        <v>0</v>
      </c>
      <c r="AP170">
        <v>0</v>
      </c>
      <c r="AQ170" t="s">
        <v>420</v>
      </c>
      <c r="AR170" t="s">
        <v>420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420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4.38</v>
      </c>
      <c r="CZ170">
        <v>0.5</v>
      </c>
      <c r="DA170" t="s">
        <v>421</v>
      </c>
      <c r="DB170">
        <v>2</v>
      </c>
      <c r="DC170">
        <v>1759010806.266667</v>
      </c>
      <c r="DD170">
        <v>422.1561111111111</v>
      </c>
      <c r="DE170">
        <v>419.9886666666667</v>
      </c>
      <c r="DF170">
        <v>23.78178888888889</v>
      </c>
      <c r="DG170">
        <v>22.75197777777778</v>
      </c>
      <c r="DH170">
        <v>423.7224444444444</v>
      </c>
      <c r="DI170">
        <v>23.45671111111111</v>
      </c>
      <c r="DJ170">
        <v>500.0067777777779</v>
      </c>
      <c r="DK170">
        <v>90.316</v>
      </c>
      <c r="DL170">
        <v>0.06578403333333334</v>
      </c>
      <c r="DM170">
        <v>30.09935555555555</v>
      </c>
      <c r="DN170">
        <v>29.98795555555555</v>
      </c>
      <c r="DO170">
        <v>999.9000000000001</v>
      </c>
      <c r="DP170">
        <v>0</v>
      </c>
      <c r="DQ170">
        <v>0</v>
      </c>
      <c r="DR170">
        <v>10000.68888888889</v>
      </c>
      <c r="DS170">
        <v>0</v>
      </c>
      <c r="DT170">
        <v>3.038567777777778</v>
      </c>
      <c r="DU170">
        <v>2.167274444444444</v>
      </c>
      <c r="DV170">
        <v>432.4401111111112</v>
      </c>
      <c r="DW170">
        <v>429.7668888888888</v>
      </c>
      <c r="DX170">
        <v>1.02982</v>
      </c>
      <c r="DY170">
        <v>419.9886666666667</v>
      </c>
      <c r="DZ170">
        <v>22.75197777777778</v>
      </c>
      <c r="EA170">
        <v>2.147875555555556</v>
      </c>
      <c r="EB170">
        <v>2.054866666666667</v>
      </c>
      <c r="EC170">
        <v>18.57874444444445</v>
      </c>
      <c r="ED170">
        <v>17.87357777777778</v>
      </c>
      <c r="EE170">
        <v>0.00500078</v>
      </c>
      <c r="EF170">
        <v>0</v>
      </c>
      <c r="EG170">
        <v>0</v>
      </c>
      <c r="EH170">
        <v>0</v>
      </c>
      <c r="EI170">
        <v>502.6666666666667</v>
      </c>
      <c r="EJ170">
        <v>0.00500078</v>
      </c>
      <c r="EK170">
        <v>-26.03333333333333</v>
      </c>
      <c r="EL170">
        <v>-1.833333333333333</v>
      </c>
      <c r="EM170">
        <v>34.83288888888889</v>
      </c>
      <c r="EN170">
        <v>38.16644444444444</v>
      </c>
      <c r="EO170">
        <v>36.52755555555555</v>
      </c>
      <c r="EP170">
        <v>38.22900000000001</v>
      </c>
      <c r="EQ170">
        <v>37.14566666666666</v>
      </c>
      <c r="ER170">
        <v>0</v>
      </c>
      <c r="ES170">
        <v>0</v>
      </c>
      <c r="ET170">
        <v>0</v>
      </c>
      <c r="EU170">
        <v>1759010803.7</v>
      </c>
      <c r="EV170">
        <v>0</v>
      </c>
      <c r="EW170">
        <v>501.568</v>
      </c>
      <c r="EX170">
        <v>3.853846177077395</v>
      </c>
      <c r="EY170">
        <v>-12.91538479694953</v>
      </c>
      <c r="EZ170">
        <v>-20.468</v>
      </c>
      <c r="FA170">
        <v>15</v>
      </c>
      <c r="FB170">
        <v>0</v>
      </c>
      <c r="FC170" t="s">
        <v>422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2.137700487804878</v>
      </c>
      <c r="FP170">
        <v>0.2181265505226548</v>
      </c>
      <c r="FQ170">
        <v>0.04152720647733033</v>
      </c>
      <c r="FR170">
        <v>1</v>
      </c>
      <c r="FS170">
        <v>500.2882352941177</v>
      </c>
      <c r="FT170">
        <v>14.71657748677421</v>
      </c>
      <c r="FU170">
        <v>7.344055807885895</v>
      </c>
      <c r="FV170">
        <v>0</v>
      </c>
      <c r="FW170">
        <v>1.02897</v>
      </c>
      <c r="FX170">
        <v>0.005699790940768043</v>
      </c>
      <c r="FY170">
        <v>0.0013028112193141</v>
      </c>
      <c r="FZ170">
        <v>1</v>
      </c>
      <c r="GA170">
        <v>2</v>
      </c>
      <c r="GB170">
        <v>3</v>
      </c>
      <c r="GC170" t="s">
        <v>423</v>
      </c>
      <c r="GD170">
        <v>3.10302</v>
      </c>
      <c r="GE170">
        <v>2.72361</v>
      </c>
      <c r="GF170">
        <v>0.08841690000000001</v>
      </c>
      <c r="GG170">
        <v>0.0878659</v>
      </c>
      <c r="GH170">
        <v>0.106877</v>
      </c>
      <c r="GI170">
        <v>0.105054</v>
      </c>
      <c r="GJ170">
        <v>23803.6</v>
      </c>
      <c r="GK170">
        <v>21607.7</v>
      </c>
      <c r="GL170">
        <v>26675.9</v>
      </c>
      <c r="GM170">
        <v>23910.5</v>
      </c>
      <c r="GN170">
        <v>38119.2</v>
      </c>
      <c r="GO170">
        <v>31617.1</v>
      </c>
      <c r="GP170">
        <v>46581.2</v>
      </c>
      <c r="GQ170">
        <v>37811</v>
      </c>
      <c r="GR170">
        <v>1.86902</v>
      </c>
      <c r="GS170">
        <v>1.85532</v>
      </c>
      <c r="GT170">
        <v>0.0869632</v>
      </c>
      <c r="GU170">
        <v>0</v>
      </c>
      <c r="GV170">
        <v>28.5724</v>
      </c>
      <c r="GW170">
        <v>999.9</v>
      </c>
      <c r="GX170">
        <v>45</v>
      </c>
      <c r="GY170">
        <v>32.9</v>
      </c>
      <c r="GZ170">
        <v>25.0291</v>
      </c>
      <c r="HA170">
        <v>60.9703</v>
      </c>
      <c r="HB170">
        <v>20.1923</v>
      </c>
      <c r="HC170">
        <v>1</v>
      </c>
      <c r="HD170">
        <v>0.124736</v>
      </c>
      <c r="HE170">
        <v>-1.39365</v>
      </c>
      <c r="HF170">
        <v>20.2893</v>
      </c>
      <c r="HG170">
        <v>5.21774</v>
      </c>
      <c r="HH170">
        <v>11.98</v>
      </c>
      <c r="HI170">
        <v>4.9644</v>
      </c>
      <c r="HJ170">
        <v>3.27533</v>
      </c>
      <c r="HK170">
        <v>9999</v>
      </c>
      <c r="HL170">
        <v>9999</v>
      </c>
      <c r="HM170">
        <v>9999</v>
      </c>
      <c r="HN170">
        <v>28.3</v>
      </c>
      <c r="HO170">
        <v>1.86431</v>
      </c>
      <c r="HP170">
        <v>1.8605</v>
      </c>
      <c r="HQ170">
        <v>1.85883</v>
      </c>
      <c r="HR170">
        <v>1.86017</v>
      </c>
      <c r="HS170">
        <v>1.8602</v>
      </c>
      <c r="HT170">
        <v>1.85879</v>
      </c>
      <c r="HU170">
        <v>1.85785</v>
      </c>
      <c r="HV170">
        <v>1.85272</v>
      </c>
      <c r="HW170">
        <v>0</v>
      </c>
      <c r="HX170">
        <v>0</v>
      </c>
      <c r="HY170">
        <v>0</v>
      </c>
      <c r="HZ170">
        <v>0</v>
      </c>
      <c r="IA170" t="s">
        <v>424</v>
      </c>
      <c r="IB170" t="s">
        <v>425</v>
      </c>
      <c r="IC170" t="s">
        <v>426</v>
      </c>
      <c r="ID170" t="s">
        <v>426</v>
      </c>
      <c r="IE170" t="s">
        <v>426</v>
      </c>
      <c r="IF170" t="s">
        <v>426</v>
      </c>
      <c r="IG170">
        <v>0</v>
      </c>
      <c r="IH170">
        <v>100</v>
      </c>
      <c r="II170">
        <v>100</v>
      </c>
      <c r="IJ170">
        <v>-1.567</v>
      </c>
      <c r="IK170">
        <v>0.3251</v>
      </c>
      <c r="IL170">
        <v>-1.253408397979514</v>
      </c>
      <c r="IM170">
        <v>-0.001407418860664216</v>
      </c>
      <c r="IN170">
        <v>1.761737584914558E-06</v>
      </c>
      <c r="IO170">
        <v>-4.339940373715102E-10</v>
      </c>
      <c r="IP170">
        <v>0.01386544786166931</v>
      </c>
      <c r="IQ170">
        <v>0.003157371658100305</v>
      </c>
      <c r="IR170">
        <v>0.0004353711720169284</v>
      </c>
      <c r="IS170">
        <v>-1.853048844677345E-07</v>
      </c>
      <c r="IT170">
        <v>2</v>
      </c>
      <c r="IU170">
        <v>1968</v>
      </c>
      <c r="IV170">
        <v>1</v>
      </c>
      <c r="IW170">
        <v>26</v>
      </c>
      <c r="IX170">
        <v>200353.4</v>
      </c>
      <c r="IY170">
        <v>200353.6</v>
      </c>
      <c r="IZ170">
        <v>1.12793</v>
      </c>
      <c r="JA170">
        <v>2.65015</v>
      </c>
      <c r="JB170">
        <v>1.49658</v>
      </c>
      <c r="JC170">
        <v>2.34619</v>
      </c>
      <c r="JD170">
        <v>1.54907</v>
      </c>
      <c r="JE170">
        <v>2.39014</v>
      </c>
      <c r="JF170">
        <v>39.2671</v>
      </c>
      <c r="JG170">
        <v>23.9999</v>
      </c>
      <c r="JH170">
        <v>18</v>
      </c>
      <c r="JI170">
        <v>482.192</v>
      </c>
      <c r="JJ170">
        <v>487.961</v>
      </c>
      <c r="JK170">
        <v>30.5736</v>
      </c>
      <c r="JL170">
        <v>28.8948</v>
      </c>
      <c r="JM170">
        <v>30</v>
      </c>
      <c r="JN170">
        <v>29.1059</v>
      </c>
      <c r="JO170">
        <v>29.0997</v>
      </c>
      <c r="JP170">
        <v>22.6684</v>
      </c>
      <c r="JQ170">
        <v>8.650650000000001</v>
      </c>
      <c r="JR170">
        <v>100</v>
      </c>
      <c r="JS170">
        <v>30.5815</v>
      </c>
      <c r="JT170">
        <v>420</v>
      </c>
      <c r="JU170">
        <v>22.6883</v>
      </c>
      <c r="JV170">
        <v>101.847</v>
      </c>
      <c r="JW170">
        <v>91.2029</v>
      </c>
    </row>
    <row r="171" spans="1:283">
      <c r="A171">
        <v>153</v>
      </c>
      <c r="B171">
        <v>1759010811.1</v>
      </c>
      <c r="C171">
        <v>2593.5</v>
      </c>
      <c r="D171" t="s">
        <v>736</v>
      </c>
      <c r="E171" t="s">
        <v>737</v>
      </c>
      <c r="F171">
        <v>5</v>
      </c>
      <c r="G171" t="s">
        <v>733</v>
      </c>
      <c r="H171">
        <v>1759010808.4125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420</v>
      </c>
      <c r="AL171" t="s">
        <v>420</v>
      </c>
      <c r="AM171">
        <v>0</v>
      </c>
      <c r="AN171">
        <v>0</v>
      </c>
      <c r="AO171">
        <f>1-AM171/AN171</f>
        <v>0</v>
      </c>
      <c r="AP171">
        <v>0</v>
      </c>
      <c r="AQ171" t="s">
        <v>420</v>
      </c>
      <c r="AR171" t="s">
        <v>420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420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4.38</v>
      </c>
      <c r="CZ171">
        <v>0.5</v>
      </c>
      <c r="DA171" t="s">
        <v>421</v>
      </c>
      <c r="DB171">
        <v>2</v>
      </c>
      <c r="DC171">
        <v>1759010808.4125</v>
      </c>
      <c r="DD171">
        <v>422.164625</v>
      </c>
      <c r="DE171">
        <v>420.00725</v>
      </c>
      <c r="DF171">
        <v>23.7817125</v>
      </c>
      <c r="DG171">
        <v>22.7523</v>
      </c>
      <c r="DH171">
        <v>423.731125</v>
      </c>
      <c r="DI171">
        <v>23.4566375</v>
      </c>
      <c r="DJ171">
        <v>499.996</v>
      </c>
      <c r="DK171">
        <v>90.315775</v>
      </c>
      <c r="DL171">
        <v>0.06561557500000001</v>
      </c>
      <c r="DM171">
        <v>30.0994125</v>
      </c>
      <c r="DN171">
        <v>29.989175</v>
      </c>
      <c r="DO171">
        <v>999.9</v>
      </c>
      <c r="DP171">
        <v>0</v>
      </c>
      <c r="DQ171">
        <v>0</v>
      </c>
      <c r="DR171">
        <v>10002.5</v>
      </c>
      <c r="DS171">
        <v>0</v>
      </c>
      <c r="DT171">
        <v>3.047845</v>
      </c>
      <c r="DU171">
        <v>2.15735875</v>
      </c>
      <c r="DV171">
        <v>432.448875</v>
      </c>
      <c r="DW171">
        <v>429.786</v>
      </c>
      <c r="DX171">
        <v>1.02941375</v>
      </c>
      <c r="DY171">
        <v>420.00725</v>
      </c>
      <c r="DZ171">
        <v>22.7523</v>
      </c>
      <c r="EA171">
        <v>2.14786375</v>
      </c>
      <c r="EB171">
        <v>2.05489125</v>
      </c>
      <c r="EC171">
        <v>18.5786375</v>
      </c>
      <c r="ED171">
        <v>17.87375</v>
      </c>
      <c r="EE171">
        <v>0.00500078</v>
      </c>
      <c r="EF171">
        <v>0</v>
      </c>
      <c r="EG171">
        <v>0</v>
      </c>
      <c r="EH171">
        <v>0</v>
      </c>
      <c r="EI171">
        <v>498.425</v>
      </c>
      <c r="EJ171">
        <v>0.00500078</v>
      </c>
      <c r="EK171">
        <v>-23.575</v>
      </c>
      <c r="EL171">
        <v>-2.45</v>
      </c>
      <c r="EM171">
        <v>34.866875</v>
      </c>
      <c r="EN171">
        <v>38.16374999999999</v>
      </c>
      <c r="EO171">
        <v>36.570125</v>
      </c>
      <c r="EP171">
        <v>38.242</v>
      </c>
      <c r="EQ171">
        <v>37.1795</v>
      </c>
      <c r="ER171">
        <v>0</v>
      </c>
      <c r="ES171">
        <v>0</v>
      </c>
      <c r="ET171">
        <v>0</v>
      </c>
      <c r="EU171">
        <v>1759010805.5</v>
      </c>
      <c r="EV171">
        <v>0</v>
      </c>
      <c r="EW171">
        <v>500.6538461538462</v>
      </c>
      <c r="EX171">
        <v>-7.747008617792924</v>
      </c>
      <c r="EY171">
        <v>-10.44102549636867</v>
      </c>
      <c r="EZ171">
        <v>-19.43076923076923</v>
      </c>
      <c r="FA171">
        <v>15</v>
      </c>
      <c r="FB171">
        <v>0</v>
      </c>
      <c r="FC171" t="s">
        <v>422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2.1416415</v>
      </c>
      <c r="FP171">
        <v>0.2416457786116297</v>
      </c>
      <c r="FQ171">
        <v>0.04147952371652788</v>
      </c>
      <c r="FR171">
        <v>1</v>
      </c>
      <c r="FS171">
        <v>500.1617647058824</v>
      </c>
      <c r="FT171">
        <v>14.75477453748972</v>
      </c>
      <c r="FU171">
        <v>6.98191001618099</v>
      </c>
      <c r="FV171">
        <v>0</v>
      </c>
      <c r="FW171">
        <v>1.02895325</v>
      </c>
      <c r="FX171">
        <v>0.008269080675419623</v>
      </c>
      <c r="FY171">
        <v>0.001315082483154557</v>
      </c>
      <c r="FZ171">
        <v>1</v>
      </c>
      <c r="GA171">
        <v>2</v>
      </c>
      <c r="GB171">
        <v>3</v>
      </c>
      <c r="GC171" t="s">
        <v>423</v>
      </c>
      <c r="GD171">
        <v>3.10302</v>
      </c>
      <c r="GE171">
        <v>2.72355</v>
      </c>
      <c r="GF171">
        <v>0.08841599999999999</v>
      </c>
      <c r="GG171">
        <v>0.0878632</v>
      </c>
      <c r="GH171">
        <v>0.106875</v>
      </c>
      <c r="GI171">
        <v>0.105054</v>
      </c>
      <c r="GJ171">
        <v>23803.7</v>
      </c>
      <c r="GK171">
        <v>21607.9</v>
      </c>
      <c r="GL171">
        <v>26675.9</v>
      </c>
      <c r="GM171">
        <v>23910.6</v>
      </c>
      <c r="GN171">
        <v>38119.3</v>
      </c>
      <c r="GO171">
        <v>31617.1</v>
      </c>
      <c r="GP171">
        <v>46581.2</v>
      </c>
      <c r="GQ171">
        <v>37811</v>
      </c>
      <c r="GR171">
        <v>1.86892</v>
      </c>
      <c r="GS171">
        <v>1.8555</v>
      </c>
      <c r="GT171">
        <v>0.0872537</v>
      </c>
      <c r="GU171">
        <v>0</v>
      </c>
      <c r="GV171">
        <v>28.5726</v>
      </c>
      <c r="GW171">
        <v>999.9</v>
      </c>
      <c r="GX171">
        <v>45</v>
      </c>
      <c r="GY171">
        <v>32.8</v>
      </c>
      <c r="GZ171">
        <v>24.889</v>
      </c>
      <c r="HA171">
        <v>60.9803</v>
      </c>
      <c r="HB171">
        <v>20.0841</v>
      </c>
      <c r="HC171">
        <v>1</v>
      </c>
      <c r="HD171">
        <v>0.124619</v>
      </c>
      <c r="HE171">
        <v>-1.39878</v>
      </c>
      <c r="HF171">
        <v>20.2892</v>
      </c>
      <c r="HG171">
        <v>5.21744</v>
      </c>
      <c r="HH171">
        <v>11.98</v>
      </c>
      <c r="HI171">
        <v>4.9643</v>
      </c>
      <c r="HJ171">
        <v>3.27533</v>
      </c>
      <c r="HK171">
        <v>9999</v>
      </c>
      <c r="HL171">
        <v>9999</v>
      </c>
      <c r="HM171">
        <v>9999</v>
      </c>
      <c r="HN171">
        <v>28.3</v>
      </c>
      <c r="HO171">
        <v>1.86431</v>
      </c>
      <c r="HP171">
        <v>1.8605</v>
      </c>
      <c r="HQ171">
        <v>1.85883</v>
      </c>
      <c r="HR171">
        <v>1.86019</v>
      </c>
      <c r="HS171">
        <v>1.8602</v>
      </c>
      <c r="HT171">
        <v>1.8588</v>
      </c>
      <c r="HU171">
        <v>1.85785</v>
      </c>
      <c r="HV171">
        <v>1.85272</v>
      </c>
      <c r="HW171">
        <v>0</v>
      </c>
      <c r="HX171">
        <v>0</v>
      </c>
      <c r="HY171">
        <v>0</v>
      </c>
      <c r="HZ171">
        <v>0</v>
      </c>
      <c r="IA171" t="s">
        <v>424</v>
      </c>
      <c r="IB171" t="s">
        <v>425</v>
      </c>
      <c r="IC171" t="s">
        <v>426</v>
      </c>
      <c r="ID171" t="s">
        <v>426</v>
      </c>
      <c r="IE171" t="s">
        <v>426</v>
      </c>
      <c r="IF171" t="s">
        <v>426</v>
      </c>
      <c r="IG171">
        <v>0</v>
      </c>
      <c r="IH171">
        <v>100</v>
      </c>
      <c r="II171">
        <v>100</v>
      </c>
      <c r="IJ171">
        <v>-1.567</v>
      </c>
      <c r="IK171">
        <v>0.3251</v>
      </c>
      <c r="IL171">
        <v>-1.253408397979514</v>
      </c>
      <c r="IM171">
        <v>-0.001407418860664216</v>
      </c>
      <c r="IN171">
        <v>1.761737584914558E-06</v>
      </c>
      <c r="IO171">
        <v>-4.339940373715102E-10</v>
      </c>
      <c r="IP171">
        <v>0.01386544786166931</v>
      </c>
      <c r="IQ171">
        <v>0.003157371658100305</v>
      </c>
      <c r="IR171">
        <v>0.0004353711720169284</v>
      </c>
      <c r="IS171">
        <v>-1.853048844677345E-07</v>
      </c>
      <c r="IT171">
        <v>2</v>
      </c>
      <c r="IU171">
        <v>1968</v>
      </c>
      <c r="IV171">
        <v>1</v>
      </c>
      <c r="IW171">
        <v>26</v>
      </c>
      <c r="IX171">
        <v>200353.4</v>
      </c>
      <c r="IY171">
        <v>200353.6</v>
      </c>
      <c r="IZ171">
        <v>1.12671</v>
      </c>
      <c r="JA171">
        <v>2.64404</v>
      </c>
      <c r="JB171">
        <v>1.49658</v>
      </c>
      <c r="JC171">
        <v>2.34619</v>
      </c>
      <c r="JD171">
        <v>1.54907</v>
      </c>
      <c r="JE171">
        <v>2.41821</v>
      </c>
      <c r="JF171">
        <v>39.2671</v>
      </c>
      <c r="JG171">
        <v>24.0087</v>
      </c>
      <c r="JH171">
        <v>18</v>
      </c>
      <c r="JI171">
        <v>482.124</v>
      </c>
      <c r="JJ171">
        <v>488.076</v>
      </c>
      <c r="JK171">
        <v>30.5766</v>
      </c>
      <c r="JL171">
        <v>28.8948</v>
      </c>
      <c r="JM171">
        <v>30.0001</v>
      </c>
      <c r="JN171">
        <v>29.1046</v>
      </c>
      <c r="JO171">
        <v>29.0997</v>
      </c>
      <c r="JP171">
        <v>22.6688</v>
      </c>
      <c r="JQ171">
        <v>8.650650000000001</v>
      </c>
      <c r="JR171">
        <v>100</v>
      </c>
      <c r="JS171">
        <v>30.5815</v>
      </c>
      <c r="JT171">
        <v>420</v>
      </c>
      <c r="JU171">
        <v>22.6823</v>
      </c>
      <c r="JV171">
        <v>101.847</v>
      </c>
      <c r="JW171">
        <v>91.203</v>
      </c>
    </row>
    <row r="172" spans="1:283">
      <c r="A172">
        <v>154</v>
      </c>
      <c r="B172">
        <v>1759010813.1</v>
      </c>
      <c r="C172">
        <v>2595.5</v>
      </c>
      <c r="D172" t="s">
        <v>738</v>
      </c>
      <c r="E172" t="s">
        <v>739</v>
      </c>
      <c r="F172">
        <v>5</v>
      </c>
      <c r="G172" t="s">
        <v>733</v>
      </c>
      <c r="H172">
        <v>1759010810.1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420</v>
      </c>
      <c r="AL172" t="s">
        <v>420</v>
      </c>
      <c r="AM172">
        <v>0</v>
      </c>
      <c r="AN172">
        <v>0</v>
      </c>
      <c r="AO172">
        <f>1-AM172/AN172</f>
        <v>0</v>
      </c>
      <c r="AP172">
        <v>0</v>
      </c>
      <c r="AQ172" t="s">
        <v>420</v>
      </c>
      <c r="AR172" t="s">
        <v>420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420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4.38</v>
      </c>
      <c r="CZ172">
        <v>0.5</v>
      </c>
      <c r="DA172" t="s">
        <v>421</v>
      </c>
      <c r="DB172">
        <v>2</v>
      </c>
      <c r="DC172">
        <v>1759010810.1</v>
      </c>
      <c r="DD172">
        <v>422.1682222222223</v>
      </c>
      <c r="DE172">
        <v>420.0066666666667</v>
      </c>
      <c r="DF172">
        <v>23.78143333333333</v>
      </c>
      <c r="DG172">
        <v>22.75248888888889</v>
      </c>
      <c r="DH172">
        <v>423.7347777777778</v>
      </c>
      <c r="DI172">
        <v>23.45634444444444</v>
      </c>
      <c r="DJ172">
        <v>500.018</v>
      </c>
      <c r="DK172">
        <v>90.31547777777779</v>
      </c>
      <c r="DL172">
        <v>0.06560594444444445</v>
      </c>
      <c r="DM172">
        <v>30.09944444444444</v>
      </c>
      <c r="DN172">
        <v>29.99125555555556</v>
      </c>
      <c r="DO172">
        <v>999.9000000000001</v>
      </c>
      <c r="DP172">
        <v>0</v>
      </c>
      <c r="DQ172">
        <v>0</v>
      </c>
      <c r="DR172">
        <v>10000.48111111111</v>
      </c>
      <c r="DS172">
        <v>0</v>
      </c>
      <c r="DT172">
        <v>3.053747777777778</v>
      </c>
      <c r="DU172">
        <v>2.161594444444444</v>
      </c>
      <c r="DV172">
        <v>432.4524444444444</v>
      </c>
      <c r="DW172">
        <v>429.7854444444445</v>
      </c>
      <c r="DX172">
        <v>1.028924444444445</v>
      </c>
      <c r="DY172">
        <v>420.0066666666667</v>
      </c>
      <c r="DZ172">
        <v>22.75248888888889</v>
      </c>
      <c r="EA172">
        <v>2.147831111111111</v>
      </c>
      <c r="EB172">
        <v>2.054903333333334</v>
      </c>
      <c r="EC172">
        <v>18.5784</v>
      </c>
      <c r="ED172">
        <v>17.87384444444444</v>
      </c>
      <c r="EE172">
        <v>0.00500078</v>
      </c>
      <c r="EF172">
        <v>0</v>
      </c>
      <c r="EG172">
        <v>0</v>
      </c>
      <c r="EH172">
        <v>0</v>
      </c>
      <c r="EI172">
        <v>499.0333333333332</v>
      </c>
      <c r="EJ172">
        <v>0.00500078</v>
      </c>
      <c r="EK172">
        <v>-21.02222222222222</v>
      </c>
      <c r="EL172">
        <v>-2.155555555555556</v>
      </c>
      <c r="EM172">
        <v>34.89566666666666</v>
      </c>
      <c r="EN172">
        <v>38.16633333333333</v>
      </c>
      <c r="EO172">
        <v>36.53455555555556</v>
      </c>
      <c r="EP172">
        <v>38.27066666666667</v>
      </c>
      <c r="EQ172">
        <v>37.20122222222223</v>
      </c>
      <c r="ER172">
        <v>0</v>
      </c>
      <c r="ES172">
        <v>0</v>
      </c>
      <c r="ET172">
        <v>0</v>
      </c>
      <c r="EU172">
        <v>1759010807.9</v>
      </c>
      <c r="EV172">
        <v>0</v>
      </c>
      <c r="EW172">
        <v>500.9153846153846</v>
      </c>
      <c r="EX172">
        <v>-0.485469974237818</v>
      </c>
      <c r="EY172">
        <v>-18.00000004514436</v>
      </c>
      <c r="EZ172">
        <v>-19.79615384615385</v>
      </c>
      <c r="FA172">
        <v>15</v>
      </c>
      <c r="FB172">
        <v>0</v>
      </c>
      <c r="FC172" t="s">
        <v>422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2.149028048780488</v>
      </c>
      <c r="FP172">
        <v>0.2270726132404194</v>
      </c>
      <c r="FQ172">
        <v>0.04101106758529244</v>
      </c>
      <c r="FR172">
        <v>1</v>
      </c>
      <c r="FS172">
        <v>500.6735294117648</v>
      </c>
      <c r="FT172">
        <v>0.7471351503254124</v>
      </c>
      <c r="FU172">
        <v>6.875416942374322</v>
      </c>
      <c r="FV172">
        <v>1</v>
      </c>
      <c r="FW172">
        <v>1.028912682926829</v>
      </c>
      <c r="FX172">
        <v>0.006551498257837641</v>
      </c>
      <c r="FY172">
        <v>0.001324839657836654</v>
      </c>
      <c r="FZ172">
        <v>1</v>
      </c>
      <c r="GA172">
        <v>3</v>
      </c>
      <c r="GB172">
        <v>3</v>
      </c>
      <c r="GC172" t="s">
        <v>481</v>
      </c>
      <c r="GD172">
        <v>3.10293</v>
      </c>
      <c r="GE172">
        <v>2.72396</v>
      </c>
      <c r="GF172">
        <v>0.0884124</v>
      </c>
      <c r="GG172">
        <v>0.08786860000000001</v>
      </c>
      <c r="GH172">
        <v>0.106873</v>
      </c>
      <c r="GI172">
        <v>0.105054</v>
      </c>
      <c r="GJ172">
        <v>23803.7</v>
      </c>
      <c r="GK172">
        <v>21607.8</v>
      </c>
      <c r="GL172">
        <v>26675.9</v>
      </c>
      <c r="GM172">
        <v>23910.7</v>
      </c>
      <c r="GN172">
        <v>38119.3</v>
      </c>
      <c r="GO172">
        <v>31617.2</v>
      </c>
      <c r="GP172">
        <v>46581.1</v>
      </c>
      <c r="GQ172">
        <v>37811.2</v>
      </c>
      <c r="GR172">
        <v>1.86902</v>
      </c>
      <c r="GS172">
        <v>1.8555</v>
      </c>
      <c r="GT172">
        <v>0.08723880000000001</v>
      </c>
      <c r="GU172">
        <v>0</v>
      </c>
      <c r="GV172">
        <v>28.5722</v>
      </c>
      <c r="GW172">
        <v>999.9</v>
      </c>
      <c r="GX172">
        <v>45</v>
      </c>
      <c r="GY172">
        <v>32.9</v>
      </c>
      <c r="GZ172">
        <v>25.03</v>
      </c>
      <c r="HA172">
        <v>61.2003</v>
      </c>
      <c r="HB172">
        <v>20.2324</v>
      </c>
      <c r="HC172">
        <v>1</v>
      </c>
      <c r="HD172">
        <v>0.124939</v>
      </c>
      <c r="HE172">
        <v>-1.40358</v>
      </c>
      <c r="HF172">
        <v>20.2898</v>
      </c>
      <c r="HG172">
        <v>5.22088</v>
      </c>
      <c r="HH172">
        <v>11.98</v>
      </c>
      <c r="HI172">
        <v>4.96505</v>
      </c>
      <c r="HJ172">
        <v>3.276</v>
      </c>
      <c r="HK172">
        <v>9999</v>
      </c>
      <c r="HL172">
        <v>9999</v>
      </c>
      <c r="HM172">
        <v>9999</v>
      </c>
      <c r="HN172">
        <v>28.3</v>
      </c>
      <c r="HO172">
        <v>1.86431</v>
      </c>
      <c r="HP172">
        <v>1.8605</v>
      </c>
      <c r="HQ172">
        <v>1.85883</v>
      </c>
      <c r="HR172">
        <v>1.86019</v>
      </c>
      <c r="HS172">
        <v>1.8602</v>
      </c>
      <c r="HT172">
        <v>1.85879</v>
      </c>
      <c r="HU172">
        <v>1.85784</v>
      </c>
      <c r="HV172">
        <v>1.85272</v>
      </c>
      <c r="HW172">
        <v>0</v>
      </c>
      <c r="HX172">
        <v>0</v>
      </c>
      <c r="HY172">
        <v>0</v>
      </c>
      <c r="HZ172">
        <v>0</v>
      </c>
      <c r="IA172" t="s">
        <v>424</v>
      </c>
      <c r="IB172" t="s">
        <v>425</v>
      </c>
      <c r="IC172" t="s">
        <v>426</v>
      </c>
      <c r="ID172" t="s">
        <v>426</v>
      </c>
      <c r="IE172" t="s">
        <v>426</v>
      </c>
      <c r="IF172" t="s">
        <v>426</v>
      </c>
      <c r="IG172">
        <v>0</v>
      </c>
      <c r="IH172">
        <v>100</v>
      </c>
      <c r="II172">
        <v>100</v>
      </c>
      <c r="IJ172">
        <v>-1.567</v>
      </c>
      <c r="IK172">
        <v>0.325</v>
      </c>
      <c r="IL172">
        <v>-1.253408397979514</v>
      </c>
      <c r="IM172">
        <v>-0.001407418860664216</v>
      </c>
      <c r="IN172">
        <v>1.761737584914558E-06</v>
      </c>
      <c r="IO172">
        <v>-4.339940373715102E-10</v>
      </c>
      <c r="IP172">
        <v>0.01386544786166931</v>
      </c>
      <c r="IQ172">
        <v>0.003157371658100305</v>
      </c>
      <c r="IR172">
        <v>0.0004353711720169284</v>
      </c>
      <c r="IS172">
        <v>-1.853048844677345E-07</v>
      </c>
      <c r="IT172">
        <v>2</v>
      </c>
      <c r="IU172">
        <v>1968</v>
      </c>
      <c r="IV172">
        <v>1</v>
      </c>
      <c r="IW172">
        <v>26</v>
      </c>
      <c r="IX172">
        <v>200353.5</v>
      </c>
      <c r="IY172">
        <v>200353.7</v>
      </c>
      <c r="IZ172">
        <v>1.12671</v>
      </c>
      <c r="JA172">
        <v>2.63306</v>
      </c>
      <c r="JB172">
        <v>1.49658</v>
      </c>
      <c r="JC172">
        <v>2.34619</v>
      </c>
      <c r="JD172">
        <v>1.54785</v>
      </c>
      <c r="JE172">
        <v>2.47925</v>
      </c>
      <c r="JF172">
        <v>39.2671</v>
      </c>
      <c r="JG172">
        <v>24.0087</v>
      </c>
      <c r="JH172">
        <v>18</v>
      </c>
      <c r="JI172">
        <v>482.181</v>
      </c>
      <c r="JJ172">
        <v>488.075</v>
      </c>
      <c r="JK172">
        <v>30.5802</v>
      </c>
      <c r="JL172">
        <v>28.8948</v>
      </c>
      <c r="JM172">
        <v>30.0002</v>
      </c>
      <c r="JN172">
        <v>29.1045</v>
      </c>
      <c r="JO172">
        <v>29.0997</v>
      </c>
      <c r="JP172">
        <v>22.6673</v>
      </c>
      <c r="JQ172">
        <v>8.650650000000001</v>
      </c>
      <c r="JR172">
        <v>100</v>
      </c>
      <c r="JS172">
        <v>30.5815</v>
      </c>
      <c r="JT172">
        <v>420</v>
      </c>
      <c r="JU172">
        <v>22.6777</v>
      </c>
      <c r="JV172">
        <v>101.846</v>
      </c>
      <c r="JW172">
        <v>91.2034</v>
      </c>
    </row>
    <row r="173" spans="1:283">
      <c r="A173">
        <v>155</v>
      </c>
      <c r="B173">
        <v>1759010815.1</v>
      </c>
      <c r="C173">
        <v>2597.5</v>
      </c>
      <c r="D173" t="s">
        <v>740</v>
      </c>
      <c r="E173" t="s">
        <v>741</v>
      </c>
      <c r="F173">
        <v>5</v>
      </c>
      <c r="G173" t="s">
        <v>733</v>
      </c>
      <c r="H173">
        <v>1759010812.1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420</v>
      </c>
      <c r="AL173" t="s">
        <v>420</v>
      </c>
      <c r="AM173">
        <v>0</v>
      </c>
      <c r="AN173">
        <v>0</v>
      </c>
      <c r="AO173">
        <f>1-AM173/AN173</f>
        <v>0</v>
      </c>
      <c r="AP173">
        <v>0</v>
      </c>
      <c r="AQ173" t="s">
        <v>420</v>
      </c>
      <c r="AR173" t="s">
        <v>420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420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4.38</v>
      </c>
      <c r="CZ173">
        <v>0.5</v>
      </c>
      <c r="DA173" t="s">
        <v>421</v>
      </c>
      <c r="DB173">
        <v>2</v>
      </c>
      <c r="DC173">
        <v>1759010812.1</v>
      </c>
      <c r="DD173">
        <v>422.1555555555556</v>
      </c>
      <c r="DE173">
        <v>420.007</v>
      </c>
      <c r="DF173">
        <v>23.7805</v>
      </c>
      <c r="DG173">
        <v>22.75228888888889</v>
      </c>
      <c r="DH173">
        <v>423.7222222222223</v>
      </c>
      <c r="DI173">
        <v>23.45544444444444</v>
      </c>
      <c r="DJ173">
        <v>499.98</v>
      </c>
      <c r="DK173">
        <v>90.31570000000001</v>
      </c>
      <c r="DL173">
        <v>0.06578132222222222</v>
      </c>
      <c r="DM173">
        <v>30.09967777777778</v>
      </c>
      <c r="DN173">
        <v>29.9934</v>
      </c>
      <c r="DO173">
        <v>999.9000000000001</v>
      </c>
      <c r="DP173">
        <v>0</v>
      </c>
      <c r="DQ173">
        <v>0</v>
      </c>
      <c r="DR173">
        <v>9993.889999999999</v>
      </c>
      <c r="DS173">
        <v>0</v>
      </c>
      <c r="DT173">
        <v>3.053073333333333</v>
      </c>
      <c r="DU173">
        <v>2.148755555555555</v>
      </c>
      <c r="DV173">
        <v>432.4392222222222</v>
      </c>
      <c r="DW173">
        <v>429.7855555555555</v>
      </c>
      <c r="DX173">
        <v>1.028203333333333</v>
      </c>
      <c r="DY173">
        <v>420.007</v>
      </c>
      <c r="DZ173">
        <v>22.75228888888889</v>
      </c>
      <c r="EA173">
        <v>2.147753333333334</v>
      </c>
      <c r="EB173">
        <v>2.05489</v>
      </c>
      <c r="EC173">
        <v>18.57782222222222</v>
      </c>
      <c r="ED173">
        <v>17.87373333333333</v>
      </c>
      <c r="EE173">
        <v>0.00500078</v>
      </c>
      <c r="EF173">
        <v>0</v>
      </c>
      <c r="EG173">
        <v>0</v>
      </c>
      <c r="EH173">
        <v>0</v>
      </c>
      <c r="EI173">
        <v>500.7111111111111</v>
      </c>
      <c r="EJ173">
        <v>0.00500078</v>
      </c>
      <c r="EK173">
        <v>-19.57777777777778</v>
      </c>
      <c r="EL173">
        <v>-0.8999999999999999</v>
      </c>
      <c r="EM173">
        <v>34.90277777777778</v>
      </c>
      <c r="EN173">
        <v>38.16633333333333</v>
      </c>
      <c r="EO173">
        <v>36.55544444444445</v>
      </c>
      <c r="EP173">
        <v>38.24977777777778</v>
      </c>
      <c r="EQ173">
        <v>37.22188888888888</v>
      </c>
      <c r="ER173">
        <v>0</v>
      </c>
      <c r="ES173">
        <v>0</v>
      </c>
      <c r="ET173">
        <v>0</v>
      </c>
      <c r="EU173">
        <v>1759010809.7</v>
      </c>
      <c r="EV173">
        <v>0</v>
      </c>
      <c r="EW173">
        <v>501.704</v>
      </c>
      <c r="EX173">
        <v>-15.05384621253388</v>
      </c>
      <c r="EY173">
        <v>-21.34615383392729</v>
      </c>
      <c r="EZ173">
        <v>-20.908</v>
      </c>
      <c r="FA173">
        <v>15</v>
      </c>
      <c r="FB173">
        <v>0</v>
      </c>
      <c r="FC173" t="s">
        <v>422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2.15390675</v>
      </c>
      <c r="FP173">
        <v>0.03482150093807769</v>
      </c>
      <c r="FQ173">
        <v>0.03427491235492076</v>
      </c>
      <c r="FR173">
        <v>1</v>
      </c>
      <c r="FS173">
        <v>501.0852941176471</v>
      </c>
      <c r="FT173">
        <v>-0.6799083135369409</v>
      </c>
      <c r="FU173">
        <v>5.665173916282721</v>
      </c>
      <c r="FV173">
        <v>1</v>
      </c>
      <c r="FW173">
        <v>1.02896475</v>
      </c>
      <c r="FX173">
        <v>0.001336998123825479</v>
      </c>
      <c r="FY173">
        <v>0.001281270829098973</v>
      </c>
      <c r="FZ173">
        <v>1</v>
      </c>
      <c r="GA173">
        <v>3</v>
      </c>
      <c r="GB173">
        <v>3</v>
      </c>
      <c r="GC173" t="s">
        <v>481</v>
      </c>
      <c r="GD173">
        <v>3.10271</v>
      </c>
      <c r="GE173">
        <v>2.7243</v>
      </c>
      <c r="GF173">
        <v>0.0884091</v>
      </c>
      <c r="GG173">
        <v>0.08786960000000001</v>
      </c>
      <c r="GH173">
        <v>0.106869</v>
      </c>
      <c r="GI173">
        <v>0.105053</v>
      </c>
      <c r="GJ173">
        <v>23803.8</v>
      </c>
      <c r="GK173">
        <v>21607.8</v>
      </c>
      <c r="GL173">
        <v>26675.9</v>
      </c>
      <c r="GM173">
        <v>23910.8</v>
      </c>
      <c r="GN173">
        <v>38119.3</v>
      </c>
      <c r="GO173">
        <v>31617.2</v>
      </c>
      <c r="GP173">
        <v>46580.9</v>
      </c>
      <c r="GQ173">
        <v>37811.1</v>
      </c>
      <c r="GR173">
        <v>1.8688</v>
      </c>
      <c r="GS173">
        <v>1.85553</v>
      </c>
      <c r="GT173">
        <v>0.0872761</v>
      </c>
      <c r="GU173">
        <v>0</v>
      </c>
      <c r="GV173">
        <v>28.571</v>
      </c>
      <c r="GW173">
        <v>999.9</v>
      </c>
      <c r="GX173">
        <v>45</v>
      </c>
      <c r="GY173">
        <v>32.9</v>
      </c>
      <c r="GZ173">
        <v>25.0311</v>
      </c>
      <c r="HA173">
        <v>60.8803</v>
      </c>
      <c r="HB173">
        <v>20.4087</v>
      </c>
      <c r="HC173">
        <v>1</v>
      </c>
      <c r="HD173">
        <v>0.125018</v>
      </c>
      <c r="HE173">
        <v>-1.39441</v>
      </c>
      <c r="HF173">
        <v>20.2898</v>
      </c>
      <c r="HG173">
        <v>5.22118</v>
      </c>
      <c r="HH173">
        <v>11.98</v>
      </c>
      <c r="HI173">
        <v>4.96515</v>
      </c>
      <c r="HJ173">
        <v>3.276</v>
      </c>
      <c r="HK173">
        <v>9999</v>
      </c>
      <c r="HL173">
        <v>9999</v>
      </c>
      <c r="HM173">
        <v>9999</v>
      </c>
      <c r="HN173">
        <v>28.3</v>
      </c>
      <c r="HO173">
        <v>1.86432</v>
      </c>
      <c r="HP173">
        <v>1.86049</v>
      </c>
      <c r="HQ173">
        <v>1.85883</v>
      </c>
      <c r="HR173">
        <v>1.86019</v>
      </c>
      <c r="HS173">
        <v>1.8602</v>
      </c>
      <c r="HT173">
        <v>1.85878</v>
      </c>
      <c r="HU173">
        <v>1.85785</v>
      </c>
      <c r="HV173">
        <v>1.85272</v>
      </c>
      <c r="HW173">
        <v>0</v>
      </c>
      <c r="HX173">
        <v>0</v>
      </c>
      <c r="HY173">
        <v>0</v>
      </c>
      <c r="HZ173">
        <v>0</v>
      </c>
      <c r="IA173" t="s">
        <v>424</v>
      </c>
      <c r="IB173" t="s">
        <v>425</v>
      </c>
      <c r="IC173" t="s">
        <v>426</v>
      </c>
      <c r="ID173" t="s">
        <v>426</v>
      </c>
      <c r="IE173" t="s">
        <v>426</v>
      </c>
      <c r="IF173" t="s">
        <v>426</v>
      </c>
      <c r="IG173">
        <v>0</v>
      </c>
      <c r="IH173">
        <v>100</v>
      </c>
      <c r="II173">
        <v>100</v>
      </c>
      <c r="IJ173">
        <v>-1.566</v>
      </c>
      <c r="IK173">
        <v>0.325</v>
      </c>
      <c r="IL173">
        <v>-1.253408397979514</v>
      </c>
      <c r="IM173">
        <v>-0.001407418860664216</v>
      </c>
      <c r="IN173">
        <v>1.761737584914558E-06</v>
      </c>
      <c r="IO173">
        <v>-4.339940373715102E-10</v>
      </c>
      <c r="IP173">
        <v>0.01386544786166931</v>
      </c>
      <c r="IQ173">
        <v>0.003157371658100305</v>
      </c>
      <c r="IR173">
        <v>0.0004353711720169284</v>
      </c>
      <c r="IS173">
        <v>-1.853048844677345E-07</v>
      </c>
      <c r="IT173">
        <v>2</v>
      </c>
      <c r="IU173">
        <v>1968</v>
      </c>
      <c r="IV173">
        <v>1</v>
      </c>
      <c r="IW173">
        <v>26</v>
      </c>
      <c r="IX173">
        <v>200353.5</v>
      </c>
      <c r="IY173">
        <v>200353.7</v>
      </c>
      <c r="IZ173">
        <v>1.12793</v>
      </c>
      <c r="JA173">
        <v>2.63672</v>
      </c>
      <c r="JB173">
        <v>1.49658</v>
      </c>
      <c r="JC173">
        <v>2.34619</v>
      </c>
      <c r="JD173">
        <v>1.54907</v>
      </c>
      <c r="JE173">
        <v>2.48901</v>
      </c>
      <c r="JF173">
        <v>39.292</v>
      </c>
      <c r="JG173">
        <v>24.0087</v>
      </c>
      <c r="JH173">
        <v>18</v>
      </c>
      <c r="JI173">
        <v>482.05</v>
      </c>
      <c r="JJ173">
        <v>488.092</v>
      </c>
      <c r="JK173">
        <v>30.5833</v>
      </c>
      <c r="JL173">
        <v>28.8948</v>
      </c>
      <c r="JM173">
        <v>30.0001</v>
      </c>
      <c r="JN173">
        <v>29.1045</v>
      </c>
      <c r="JO173">
        <v>29.0997</v>
      </c>
      <c r="JP173">
        <v>22.6676</v>
      </c>
      <c r="JQ173">
        <v>8.650650000000001</v>
      </c>
      <c r="JR173">
        <v>100</v>
      </c>
      <c r="JS173">
        <v>30.5861</v>
      </c>
      <c r="JT173">
        <v>420</v>
      </c>
      <c r="JU173">
        <v>22.6732</v>
      </c>
      <c r="JV173">
        <v>101.846</v>
      </c>
      <c r="JW173">
        <v>91.2033</v>
      </c>
    </row>
    <row r="174" spans="1:283">
      <c r="A174">
        <v>156</v>
      </c>
      <c r="B174">
        <v>1759010817.1</v>
      </c>
      <c r="C174">
        <v>2599.5</v>
      </c>
      <c r="D174" t="s">
        <v>742</v>
      </c>
      <c r="E174" t="s">
        <v>743</v>
      </c>
      <c r="F174">
        <v>5</v>
      </c>
      <c r="G174" t="s">
        <v>733</v>
      </c>
      <c r="H174">
        <v>1759010814.1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420</v>
      </c>
      <c r="AL174" t="s">
        <v>420</v>
      </c>
      <c r="AM174">
        <v>0</v>
      </c>
      <c r="AN174">
        <v>0</v>
      </c>
      <c r="AO174">
        <f>1-AM174/AN174</f>
        <v>0</v>
      </c>
      <c r="AP174">
        <v>0</v>
      </c>
      <c r="AQ174" t="s">
        <v>420</v>
      </c>
      <c r="AR174" t="s">
        <v>420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420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4.38</v>
      </c>
      <c r="CZ174">
        <v>0.5</v>
      </c>
      <c r="DA174" t="s">
        <v>421</v>
      </c>
      <c r="DB174">
        <v>2</v>
      </c>
      <c r="DC174">
        <v>1759010814.1</v>
      </c>
      <c r="DD174">
        <v>422.1336666666667</v>
      </c>
      <c r="DE174">
        <v>420.0157777777778</v>
      </c>
      <c r="DF174">
        <v>23.77925555555555</v>
      </c>
      <c r="DG174">
        <v>22.75185555555556</v>
      </c>
      <c r="DH174">
        <v>423.7001111111111</v>
      </c>
      <c r="DI174">
        <v>23.45422222222222</v>
      </c>
      <c r="DJ174">
        <v>499.9706666666667</v>
      </c>
      <c r="DK174">
        <v>90.31654444444445</v>
      </c>
      <c r="DL174">
        <v>0.06599608888888889</v>
      </c>
      <c r="DM174">
        <v>30.09956666666666</v>
      </c>
      <c r="DN174">
        <v>29.99314444444445</v>
      </c>
      <c r="DO174">
        <v>999.9000000000001</v>
      </c>
      <c r="DP174">
        <v>0</v>
      </c>
      <c r="DQ174">
        <v>0</v>
      </c>
      <c r="DR174">
        <v>9996.306666666667</v>
      </c>
      <c r="DS174">
        <v>0</v>
      </c>
      <c r="DT174">
        <v>3.045145555555555</v>
      </c>
      <c r="DU174">
        <v>2.117978888888889</v>
      </c>
      <c r="DV174">
        <v>432.4161111111111</v>
      </c>
      <c r="DW174">
        <v>429.7944444444444</v>
      </c>
      <c r="DX174">
        <v>1.02738</v>
      </c>
      <c r="DY174">
        <v>420.0157777777778</v>
      </c>
      <c r="DZ174">
        <v>22.75185555555556</v>
      </c>
      <c r="EA174">
        <v>2.147661111111111</v>
      </c>
      <c r="EB174">
        <v>2.054871111111111</v>
      </c>
      <c r="EC174">
        <v>18.57712222222222</v>
      </c>
      <c r="ED174">
        <v>17.87357777777778</v>
      </c>
      <c r="EE174">
        <v>0.00500078</v>
      </c>
      <c r="EF174">
        <v>0</v>
      </c>
      <c r="EG174">
        <v>0</v>
      </c>
      <c r="EH174">
        <v>0</v>
      </c>
      <c r="EI174">
        <v>503.4555555555556</v>
      </c>
      <c r="EJ174">
        <v>0.00500078</v>
      </c>
      <c r="EK174">
        <v>-23.84444444444444</v>
      </c>
      <c r="EL174">
        <v>-1.177777777777778</v>
      </c>
      <c r="EM174">
        <v>34.86788888888889</v>
      </c>
      <c r="EN174">
        <v>38.16633333333333</v>
      </c>
      <c r="EO174">
        <v>36.479</v>
      </c>
      <c r="EP174">
        <v>38.20811111111112</v>
      </c>
      <c r="EQ174">
        <v>37.19422222222223</v>
      </c>
      <c r="ER174">
        <v>0</v>
      </c>
      <c r="ES174">
        <v>0</v>
      </c>
      <c r="ET174">
        <v>0</v>
      </c>
      <c r="EU174">
        <v>1759010811.5</v>
      </c>
      <c r="EV174">
        <v>0</v>
      </c>
      <c r="EW174">
        <v>501.4461538461538</v>
      </c>
      <c r="EX174">
        <v>1.647862978749331</v>
      </c>
      <c r="EY174">
        <v>-35.48376047921312</v>
      </c>
      <c r="EZ174">
        <v>-21.77307692307692</v>
      </c>
      <c r="FA174">
        <v>15</v>
      </c>
      <c r="FB174">
        <v>0</v>
      </c>
      <c r="FC174" t="s">
        <v>422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2.14885512195122</v>
      </c>
      <c r="FP174">
        <v>-0.1494257142857163</v>
      </c>
      <c r="FQ174">
        <v>0.03812505994378024</v>
      </c>
      <c r="FR174">
        <v>1</v>
      </c>
      <c r="FS174">
        <v>501.3558823529411</v>
      </c>
      <c r="FT174">
        <v>3.158135896397019</v>
      </c>
      <c r="FU174">
        <v>5.960615403308553</v>
      </c>
      <c r="FV174">
        <v>0</v>
      </c>
      <c r="FW174">
        <v>1.028893902439024</v>
      </c>
      <c r="FX174">
        <v>-0.005479860627177571</v>
      </c>
      <c r="FY174">
        <v>0.00134154784656685</v>
      </c>
      <c r="FZ174">
        <v>1</v>
      </c>
      <c r="GA174">
        <v>2</v>
      </c>
      <c r="GB174">
        <v>3</v>
      </c>
      <c r="GC174" t="s">
        <v>423</v>
      </c>
      <c r="GD174">
        <v>3.10295</v>
      </c>
      <c r="GE174">
        <v>2.72431</v>
      </c>
      <c r="GF174">
        <v>0.08840820000000001</v>
      </c>
      <c r="GG174">
        <v>0.08787109999999999</v>
      </c>
      <c r="GH174">
        <v>0.106869</v>
      </c>
      <c r="GI174">
        <v>0.105051</v>
      </c>
      <c r="GJ174">
        <v>23803.8</v>
      </c>
      <c r="GK174">
        <v>21607.7</v>
      </c>
      <c r="GL174">
        <v>26675.8</v>
      </c>
      <c r="GM174">
        <v>23910.7</v>
      </c>
      <c r="GN174">
        <v>38119.4</v>
      </c>
      <c r="GO174">
        <v>31617.1</v>
      </c>
      <c r="GP174">
        <v>46581</v>
      </c>
      <c r="GQ174">
        <v>37810.9</v>
      </c>
      <c r="GR174">
        <v>1.8689</v>
      </c>
      <c r="GS174">
        <v>1.85513</v>
      </c>
      <c r="GT174">
        <v>0.08717179999999999</v>
      </c>
      <c r="GU174">
        <v>0</v>
      </c>
      <c r="GV174">
        <v>28.5702</v>
      </c>
      <c r="GW174">
        <v>999.9</v>
      </c>
      <c r="GX174">
        <v>45</v>
      </c>
      <c r="GY174">
        <v>32.8</v>
      </c>
      <c r="GZ174">
        <v>24.8889</v>
      </c>
      <c r="HA174">
        <v>60.5603</v>
      </c>
      <c r="HB174">
        <v>20.3566</v>
      </c>
      <c r="HC174">
        <v>1</v>
      </c>
      <c r="HD174">
        <v>0.124743</v>
      </c>
      <c r="HE174">
        <v>-1.39639</v>
      </c>
      <c r="HF174">
        <v>20.2898</v>
      </c>
      <c r="HG174">
        <v>5.22148</v>
      </c>
      <c r="HH174">
        <v>11.98</v>
      </c>
      <c r="HI174">
        <v>4.96525</v>
      </c>
      <c r="HJ174">
        <v>3.27595</v>
      </c>
      <c r="HK174">
        <v>9999</v>
      </c>
      <c r="HL174">
        <v>9999</v>
      </c>
      <c r="HM174">
        <v>9999</v>
      </c>
      <c r="HN174">
        <v>28.3</v>
      </c>
      <c r="HO174">
        <v>1.86431</v>
      </c>
      <c r="HP174">
        <v>1.86049</v>
      </c>
      <c r="HQ174">
        <v>1.85883</v>
      </c>
      <c r="HR174">
        <v>1.8602</v>
      </c>
      <c r="HS174">
        <v>1.8602</v>
      </c>
      <c r="HT174">
        <v>1.85876</v>
      </c>
      <c r="HU174">
        <v>1.85784</v>
      </c>
      <c r="HV174">
        <v>1.85272</v>
      </c>
      <c r="HW174">
        <v>0</v>
      </c>
      <c r="HX174">
        <v>0</v>
      </c>
      <c r="HY174">
        <v>0</v>
      </c>
      <c r="HZ174">
        <v>0</v>
      </c>
      <c r="IA174" t="s">
        <v>424</v>
      </c>
      <c r="IB174" t="s">
        <v>425</v>
      </c>
      <c r="IC174" t="s">
        <v>426</v>
      </c>
      <c r="ID174" t="s">
        <v>426</v>
      </c>
      <c r="IE174" t="s">
        <v>426</v>
      </c>
      <c r="IF174" t="s">
        <v>426</v>
      </c>
      <c r="IG174">
        <v>0</v>
      </c>
      <c r="IH174">
        <v>100</v>
      </c>
      <c r="II174">
        <v>100</v>
      </c>
      <c r="IJ174">
        <v>-1.567</v>
      </c>
      <c r="IK174">
        <v>0.325</v>
      </c>
      <c r="IL174">
        <v>-1.253408397979514</v>
      </c>
      <c r="IM174">
        <v>-0.001407418860664216</v>
      </c>
      <c r="IN174">
        <v>1.761737584914558E-06</v>
      </c>
      <c r="IO174">
        <v>-4.339940373715102E-10</v>
      </c>
      <c r="IP174">
        <v>0.01386544786166931</v>
      </c>
      <c r="IQ174">
        <v>0.003157371658100305</v>
      </c>
      <c r="IR174">
        <v>0.0004353711720169284</v>
      </c>
      <c r="IS174">
        <v>-1.853048844677345E-07</v>
      </c>
      <c r="IT174">
        <v>2</v>
      </c>
      <c r="IU174">
        <v>1968</v>
      </c>
      <c r="IV174">
        <v>1</v>
      </c>
      <c r="IW174">
        <v>26</v>
      </c>
      <c r="IX174">
        <v>200353.5</v>
      </c>
      <c r="IY174">
        <v>200353.7</v>
      </c>
      <c r="IZ174">
        <v>1.12793</v>
      </c>
      <c r="JA174">
        <v>2.63916</v>
      </c>
      <c r="JB174">
        <v>1.49658</v>
      </c>
      <c r="JC174">
        <v>2.34619</v>
      </c>
      <c r="JD174">
        <v>1.54907</v>
      </c>
      <c r="JE174">
        <v>2.49634</v>
      </c>
      <c r="JF174">
        <v>39.2671</v>
      </c>
      <c r="JG174">
        <v>24.0087</v>
      </c>
      <c r="JH174">
        <v>18</v>
      </c>
      <c r="JI174">
        <v>482.108</v>
      </c>
      <c r="JJ174">
        <v>487.83</v>
      </c>
      <c r="JK174">
        <v>30.585</v>
      </c>
      <c r="JL174">
        <v>28.8948</v>
      </c>
      <c r="JM174">
        <v>30</v>
      </c>
      <c r="JN174">
        <v>29.1045</v>
      </c>
      <c r="JO174">
        <v>29.0997</v>
      </c>
      <c r="JP174">
        <v>22.6668</v>
      </c>
      <c r="JQ174">
        <v>8.650650000000001</v>
      </c>
      <c r="JR174">
        <v>100</v>
      </c>
      <c r="JS174">
        <v>30.5861</v>
      </c>
      <c r="JT174">
        <v>420</v>
      </c>
      <c r="JU174">
        <v>22.6675</v>
      </c>
      <c r="JV174">
        <v>101.846</v>
      </c>
      <c r="JW174">
        <v>91.2029</v>
      </c>
    </row>
    <row r="175" spans="1:283">
      <c r="A175">
        <v>157</v>
      </c>
      <c r="B175">
        <v>1759010819.1</v>
      </c>
      <c r="C175">
        <v>2601.5</v>
      </c>
      <c r="D175" t="s">
        <v>744</v>
      </c>
      <c r="E175" t="s">
        <v>745</v>
      </c>
      <c r="F175">
        <v>5</v>
      </c>
      <c r="G175" t="s">
        <v>733</v>
      </c>
      <c r="H175">
        <v>1759010816.1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420</v>
      </c>
      <c r="AL175" t="s">
        <v>420</v>
      </c>
      <c r="AM175">
        <v>0</v>
      </c>
      <c r="AN175">
        <v>0</v>
      </c>
      <c r="AO175">
        <f>1-AM175/AN175</f>
        <v>0</v>
      </c>
      <c r="AP175">
        <v>0</v>
      </c>
      <c r="AQ175" t="s">
        <v>420</v>
      </c>
      <c r="AR175" t="s">
        <v>420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420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4.38</v>
      </c>
      <c r="CZ175">
        <v>0.5</v>
      </c>
      <c r="DA175" t="s">
        <v>421</v>
      </c>
      <c r="DB175">
        <v>2</v>
      </c>
      <c r="DC175">
        <v>1759010816.1</v>
      </c>
      <c r="DD175">
        <v>422.1115555555555</v>
      </c>
      <c r="DE175">
        <v>420.0214444444445</v>
      </c>
      <c r="DF175">
        <v>23.77853333333333</v>
      </c>
      <c r="DG175">
        <v>22.75116666666667</v>
      </c>
      <c r="DH175">
        <v>423.6778888888889</v>
      </c>
      <c r="DI175">
        <v>23.45353333333334</v>
      </c>
      <c r="DJ175">
        <v>500.0076666666667</v>
      </c>
      <c r="DK175">
        <v>90.31747777777778</v>
      </c>
      <c r="DL175">
        <v>0.06604962222222223</v>
      </c>
      <c r="DM175">
        <v>30.09896666666667</v>
      </c>
      <c r="DN175">
        <v>29.99104444444444</v>
      </c>
      <c r="DO175">
        <v>999.9000000000001</v>
      </c>
      <c r="DP175">
        <v>0</v>
      </c>
      <c r="DQ175">
        <v>0</v>
      </c>
      <c r="DR175">
        <v>10004.22888888889</v>
      </c>
      <c r="DS175">
        <v>0</v>
      </c>
      <c r="DT175">
        <v>3.040761111111111</v>
      </c>
      <c r="DU175">
        <v>2.090165555555556</v>
      </c>
      <c r="DV175">
        <v>432.3932222222222</v>
      </c>
      <c r="DW175">
        <v>429.799888888889</v>
      </c>
      <c r="DX175">
        <v>1.027357777777778</v>
      </c>
      <c r="DY175">
        <v>420.0214444444445</v>
      </c>
      <c r="DZ175">
        <v>22.75116666666667</v>
      </c>
      <c r="EA175">
        <v>2.147617777777777</v>
      </c>
      <c r="EB175">
        <v>2.054828888888889</v>
      </c>
      <c r="EC175">
        <v>18.57681111111111</v>
      </c>
      <c r="ED175">
        <v>17.87325555555556</v>
      </c>
      <c r="EE175">
        <v>0.00500078</v>
      </c>
      <c r="EF175">
        <v>0</v>
      </c>
      <c r="EG175">
        <v>0</v>
      </c>
      <c r="EH175">
        <v>0</v>
      </c>
      <c r="EI175">
        <v>501.4777777777778</v>
      </c>
      <c r="EJ175">
        <v>0.00500078</v>
      </c>
      <c r="EK175">
        <v>-24.22222222222222</v>
      </c>
      <c r="EL175">
        <v>-1.688888888888889</v>
      </c>
      <c r="EM175">
        <v>34.84688888888889</v>
      </c>
      <c r="EN175">
        <v>38.14555555555555</v>
      </c>
      <c r="EO175">
        <v>36.47900000000001</v>
      </c>
      <c r="EP175">
        <v>38.19411111111111</v>
      </c>
      <c r="EQ175">
        <v>37.222</v>
      </c>
      <c r="ER175">
        <v>0</v>
      </c>
      <c r="ES175">
        <v>0</v>
      </c>
      <c r="ET175">
        <v>0</v>
      </c>
      <c r="EU175">
        <v>1759010813.9</v>
      </c>
      <c r="EV175">
        <v>0</v>
      </c>
      <c r="EW175">
        <v>500.9384615384615</v>
      </c>
      <c r="EX175">
        <v>-14.08547013479433</v>
      </c>
      <c r="EY175">
        <v>-13.40854712282904</v>
      </c>
      <c r="EZ175">
        <v>-23.38461538461539</v>
      </c>
      <c r="FA175">
        <v>15</v>
      </c>
      <c r="FB175">
        <v>0</v>
      </c>
      <c r="FC175" t="s">
        <v>422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2.1410085</v>
      </c>
      <c r="FP175">
        <v>-0.1896380487804883</v>
      </c>
      <c r="FQ175">
        <v>0.04109299018993387</v>
      </c>
      <c r="FR175">
        <v>1</v>
      </c>
      <c r="FS175">
        <v>500.7676470588235</v>
      </c>
      <c r="FT175">
        <v>-4.160427805116808</v>
      </c>
      <c r="FU175">
        <v>6.435732993960375</v>
      </c>
      <c r="FV175">
        <v>0</v>
      </c>
      <c r="FW175">
        <v>1.02891575</v>
      </c>
      <c r="FX175">
        <v>-0.008835309568481263</v>
      </c>
      <c r="FY175">
        <v>0.00135120110919876</v>
      </c>
      <c r="FZ175">
        <v>1</v>
      </c>
      <c r="GA175">
        <v>2</v>
      </c>
      <c r="GB175">
        <v>3</v>
      </c>
      <c r="GC175" t="s">
        <v>423</v>
      </c>
      <c r="GD175">
        <v>3.1031</v>
      </c>
      <c r="GE175">
        <v>2.72392</v>
      </c>
      <c r="GF175">
        <v>0.0884088</v>
      </c>
      <c r="GG175">
        <v>0.0878746</v>
      </c>
      <c r="GH175">
        <v>0.10687</v>
      </c>
      <c r="GI175">
        <v>0.105055</v>
      </c>
      <c r="GJ175">
        <v>23803.7</v>
      </c>
      <c r="GK175">
        <v>21607.6</v>
      </c>
      <c r="GL175">
        <v>26675.8</v>
      </c>
      <c r="GM175">
        <v>23910.7</v>
      </c>
      <c r="GN175">
        <v>38119.5</v>
      </c>
      <c r="GO175">
        <v>31617.1</v>
      </c>
      <c r="GP175">
        <v>46581.1</v>
      </c>
      <c r="GQ175">
        <v>37811.1</v>
      </c>
      <c r="GR175">
        <v>1.86917</v>
      </c>
      <c r="GS175">
        <v>1.85495</v>
      </c>
      <c r="GT175">
        <v>0.0867993</v>
      </c>
      <c r="GU175">
        <v>0</v>
      </c>
      <c r="GV175">
        <v>28.5702</v>
      </c>
      <c r="GW175">
        <v>999.9</v>
      </c>
      <c r="GX175">
        <v>44.9</v>
      </c>
      <c r="GY175">
        <v>32.9</v>
      </c>
      <c r="GZ175">
        <v>24.9731</v>
      </c>
      <c r="HA175">
        <v>60.9903</v>
      </c>
      <c r="HB175">
        <v>20.2404</v>
      </c>
      <c r="HC175">
        <v>1</v>
      </c>
      <c r="HD175">
        <v>0.124787</v>
      </c>
      <c r="HE175">
        <v>-1.39499</v>
      </c>
      <c r="HF175">
        <v>20.2899</v>
      </c>
      <c r="HG175">
        <v>5.22163</v>
      </c>
      <c r="HH175">
        <v>11.98</v>
      </c>
      <c r="HI175">
        <v>4.96535</v>
      </c>
      <c r="HJ175">
        <v>3.27595</v>
      </c>
      <c r="HK175">
        <v>9999</v>
      </c>
      <c r="HL175">
        <v>9999</v>
      </c>
      <c r="HM175">
        <v>9999</v>
      </c>
      <c r="HN175">
        <v>28.3</v>
      </c>
      <c r="HO175">
        <v>1.86431</v>
      </c>
      <c r="HP175">
        <v>1.8605</v>
      </c>
      <c r="HQ175">
        <v>1.85883</v>
      </c>
      <c r="HR175">
        <v>1.86019</v>
      </c>
      <c r="HS175">
        <v>1.8602</v>
      </c>
      <c r="HT175">
        <v>1.85877</v>
      </c>
      <c r="HU175">
        <v>1.85782</v>
      </c>
      <c r="HV175">
        <v>1.85272</v>
      </c>
      <c r="HW175">
        <v>0</v>
      </c>
      <c r="HX175">
        <v>0</v>
      </c>
      <c r="HY175">
        <v>0</v>
      </c>
      <c r="HZ175">
        <v>0</v>
      </c>
      <c r="IA175" t="s">
        <v>424</v>
      </c>
      <c r="IB175" t="s">
        <v>425</v>
      </c>
      <c r="IC175" t="s">
        <v>426</v>
      </c>
      <c r="ID175" t="s">
        <v>426</v>
      </c>
      <c r="IE175" t="s">
        <v>426</v>
      </c>
      <c r="IF175" t="s">
        <v>426</v>
      </c>
      <c r="IG175">
        <v>0</v>
      </c>
      <c r="IH175">
        <v>100</v>
      </c>
      <c r="II175">
        <v>100</v>
      </c>
      <c r="IJ175">
        <v>-1.567</v>
      </c>
      <c r="IK175">
        <v>0.325</v>
      </c>
      <c r="IL175">
        <v>-1.253408397979514</v>
      </c>
      <c r="IM175">
        <v>-0.001407418860664216</v>
      </c>
      <c r="IN175">
        <v>1.761737584914558E-06</v>
      </c>
      <c r="IO175">
        <v>-4.339940373715102E-10</v>
      </c>
      <c r="IP175">
        <v>0.01386544786166931</v>
      </c>
      <c r="IQ175">
        <v>0.003157371658100305</v>
      </c>
      <c r="IR175">
        <v>0.0004353711720169284</v>
      </c>
      <c r="IS175">
        <v>-1.853048844677345E-07</v>
      </c>
      <c r="IT175">
        <v>2</v>
      </c>
      <c r="IU175">
        <v>1968</v>
      </c>
      <c r="IV175">
        <v>1</v>
      </c>
      <c r="IW175">
        <v>26</v>
      </c>
      <c r="IX175">
        <v>200353.6</v>
      </c>
      <c r="IY175">
        <v>200353.8</v>
      </c>
      <c r="IZ175">
        <v>1.12793</v>
      </c>
      <c r="JA175">
        <v>2.64648</v>
      </c>
      <c r="JB175">
        <v>1.49658</v>
      </c>
      <c r="JC175">
        <v>2.34619</v>
      </c>
      <c r="JD175">
        <v>1.54907</v>
      </c>
      <c r="JE175">
        <v>2.4353</v>
      </c>
      <c r="JF175">
        <v>39.2671</v>
      </c>
      <c r="JG175">
        <v>23.9999</v>
      </c>
      <c r="JH175">
        <v>18</v>
      </c>
      <c r="JI175">
        <v>482.268</v>
      </c>
      <c r="JJ175">
        <v>487.715</v>
      </c>
      <c r="JK175">
        <v>30.5865</v>
      </c>
      <c r="JL175">
        <v>28.8948</v>
      </c>
      <c r="JM175">
        <v>30.0001</v>
      </c>
      <c r="JN175">
        <v>29.1045</v>
      </c>
      <c r="JO175">
        <v>29.0997</v>
      </c>
      <c r="JP175">
        <v>22.6655</v>
      </c>
      <c r="JQ175">
        <v>8.650650000000001</v>
      </c>
      <c r="JR175">
        <v>100</v>
      </c>
      <c r="JS175">
        <v>30.5932</v>
      </c>
      <c r="JT175">
        <v>420</v>
      </c>
      <c r="JU175">
        <v>22.6616</v>
      </c>
      <c r="JV175">
        <v>101.846</v>
      </c>
      <c r="JW175">
        <v>91.2032</v>
      </c>
    </row>
    <row r="176" spans="1:283">
      <c r="A176">
        <v>158</v>
      </c>
      <c r="B176">
        <v>1759010821.1</v>
      </c>
      <c r="C176">
        <v>2603.5</v>
      </c>
      <c r="D176" t="s">
        <v>746</v>
      </c>
      <c r="E176" t="s">
        <v>747</v>
      </c>
      <c r="F176">
        <v>5</v>
      </c>
      <c r="G176" t="s">
        <v>733</v>
      </c>
      <c r="H176">
        <v>1759010818.1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420</v>
      </c>
      <c r="AL176" t="s">
        <v>420</v>
      </c>
      <c r="AM176">
        <v>0</v>
      </c>
      <c r="AN176">
        <v>0</v>
      </c>
      <c r="AO176">
        <f>1-AM176/AN176</f>
        <v>0</v>
      </c>
      <c r="AP176">
        <v>0</v>
      </c>
      <c r="AQ176" t="s">
        <v>420</v>
      </c>
      <c r="AR176" t="s">
        <v>420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420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4.38</v>
      </c>
      <c r="CZ176">
        <v>0.5</v>
      </c>
      <c r="DA176" t="s">
        <v>421</v>
      </c>
      <c r="DB176">
        <v>2</v>
      </c>
      <c r="DC176">
        <v>1759010818.1</v>
      </c>
      <c r="DD176">
        <v>422.0967777777778</v>
      </c>
      <c r="DE176">
        <v>420.0071111111111</v>
      </c>
      <c r="DF176">
        <v>23.77812222222222</v>
      </c>
      <c r="DG176">
        <v>22.75074444444444</v>
      </c>
      <c r="DH176">
        <v>423.663</v>
      </c>
      <c r="DI176">
        <v>23.45312222222222</v>
      </c>
      <c r="DJ176">
        <v>500.0473333333334</v>
      </c>
      <c r="DK176">
        <v>90.31835555555556</v>
      </c>
      <c r="DL176">
        <v>0.06593217777777778</v>
      </c>
      <c r="DM176">
        <v>30.09826666666667</v>
      </c>
      <c r="DN176">
        <v>29.98736666666667</v>
      </c>
      <c r="DO176">
        <v>999.9000000000001</v>
      </c>
      <c r="DP176">
        <v>0</v>
      </c>
      <c r="DQ176">
        <v>0</v>
      </c>
      <c r="DR176">
        <v>10008.53111111111</v>
      </c>
      <c r="DS176">
        <v>0</v>
      </c>
      <c r="DT176">
        <v>3.043627777777778</v>
      </c>
      <c r="DU176">
        <v>2.089602222222223</v>
      </c>
      <c r="DV176">
        <v>432.3777777777778</v>
      </c>
      <c r="DW176">
        <v>429.7851111111111</v>
      </c>
      <c r="DX176">
        <v>1.02736</v>
      </c>
      <c r="DY176">
        <v>420.0071111111111</v>
      </c>
      <c r="DZ176">
        <v>22.75074444444444</v>
      </c>
      <c r="EA176">
        <v>2.147601111111111</v>
      </c>
      <c r="EB176">
        <v>2.05481</v>
      </c>
      <c r="EC176">
        <v>18.57668888888889</v>
      </c>
      <c r="ED176">
        <v>17.87312222222222</v>
      </c>
      <c r="EE176">
        <v>0.00500078</v>
      </c>
      <c r="EF176">
        <v>0</v>
      </c>
      <c r="EG176">
        <v>0</v>
      </c>
      <c r="EH176">
        <v>0</v>
      </c>
      <c r="EI176">
        <v>501.4222222222222</v>
      </c>
      <c r="EJ176">
        <v>0.00500078</v>
      </c>
      <c r="EK176">
        <v>-26.01111111111111</v>
      </c>
      <c r="EL176">
        <v>-2.722222222222222</v>
      </c>
      <c r="EM176">
        <v>34.83288888888889</v>
      </c>
      <c r="EN176">
        <v>38.12477777777778</v>
      </c>
      <c r="EO176">
        <v>36.53444444444445</v>
      </c>
      <c r="EP176">
        <v>38.15244444444444</v>
      </c>
      <c r="EQ176">
        <v>37.20811111111112</v>
      </c>
      <c r="ER176">
        <v>0</v>
      </c>
      <c r="ES176">
        <v>0</v>
      </c>
      <c r="ET176">
        <v>0</v>
      </c>
      <c r="EU176">
        <v>1759010815.7</v>
      </c>
      <c r="EV176">
        <v>0</v>
      </c>
      <c r="EW176">
        <v>500.1879999999999</v>
      </c>
      <c r="EX176">
        <v>11.23846138746288</v>
      </c>
      <c r="EY176">
        <v>-26.69999988262471</v>
      </c>
      <c r="EZ176">
        <v>-22.956</v>
      </c>
      <c r="FA176">
        <v>15</v>
      </c>
      <c r="FB176">
        <v>0</v>
      </c>
      <c r="FC176" t="s">
        <v>422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2.1358</v>
      </c>
      <c r="FP176">
        <v>-0.2888494076655053</v>
      </c>
      <c r="FQ176">
        <v>0.04393806694461273</v>
      </c>
      <c r="FR176">
        <v>1</v>
      </c>
      <c r="FS176">
        <v>501.4705882352941</v>
      </c>
      <c r="FT176">
        <v>-8.745607352520048</v>
      </c>
      <c r="FU176">
        <v>6.049430182780208</v>
      </c>
      <c r="FV176">
        <v>0</v>
      </c>
      <c r="FW176">
        <v>1.028693414634146</v>
      </c>
      <c r="FX176">
        <v>-0.01254689895470191</v>
      </c>
      <c r="FY176">
        <v>0.001495972821189291</v>
      </c>
      <c r="FZ176">
        <v>1</v>
      </c>
      <c r="GA176">
        <v>2</v>
      </c>
      <c r="GB176">
        <v>3</v>
      </c>
      <c r="GC176" t="s">
        <v>423</v>
      </c>
      <c r="GD176">
        <v>3.10296</v>
      </c>
      <c r="GE176">
        <v>2.72376</v>
      </c>
      <c r="GF176">
        <v>0.0884045</v>
      </c>
      <c r="GG176">
        <v>0.08786090000000001</v>
      </c>
      <c r="GH176">
        <v>0.106869</v>
      </c>
      <c r="GI176">
        <v>0.105053</v>
      </c>
      <c r="GJ176">
        <v>23803.9</v>
      </c>
      <c r="GK176">
        <v>21607.9</v>
      </c>
      <c r="GL176">
        <v>26675.8</v>
      </c>
      <c r="GM176">
        <v>23910.6</v>
      </c>
      <c r="GN176">
        <v>38119.6</v>
      </c>
      <c r="GO176">
        <v>31617.2</v>
      </c>
      <c r="GP176">
        <v>46581.3</v>
      </c>
      <c r="GQ176">
        <v>37811.1</v>
      </c>
      <c r="GR176">
        <v>1.86893</v>
      </c>
      <c r="GS176">
        <v>1.85535</v>
      </c>
      <c r="GT176">
        <v>0.08681419999999999</v>
      </c>
      <c r="GU176">
        <v>0</v>
      </c>
      <c r="GV176">
        <v>28.5698</v>
      </c>
      <c r="GW176">
        <v>999.9</v>
      </c>
      <c r="GX176">
        <v>44.9</v>
      </c>
      <c r="GY176">
        <v>32.9</v>
      </c>
      <c r="GZ176">
        <v>24.9764</v>
      </c>
      <c r="HA176">
        <v>60.2503</v>
      </c>
      <c r="HB176">
        <v>20.1322</v>
      </c>
      <c r="HC176">
        <v>1</v>
      </c>
      <c r="HD176">
        <v>0.125023</v>
      </c>
      <c r="HE176">
        <v>-1.40483</v>
      </c>
      <c r="HF176">
        <v>20.2898</v>
      </c>
      <c r="HG176">
        <v>5.22163</v>
      </c>
      <c r="HH176">
        <v>11.98</v>
      </c>
      <c r="HI176">
        <v>4.9653</v>
      </c>
      <c r="HJ176">
        <v>3.276</v>
      </c>
      <c r="HK176">
        <v>9999</v>
      </c>
      <c r="HL176">
        <v>9999</v>
      </c>
      <c r="HM176">
        <v>9999</v>
      </c>
      <c r="HN176">
        <v>28.3</v>
      </c>
      <c r="HO176">
        <v>1.86429</v>
      </c>
      <c r="HP176">
        <v>1.86049</v>
      </c>
      <c r="HQ176">
        <v>1.85883</v>
      </c>
      <c r="HR176">
        <v>1.86019</v>
      </c>
      <c r="HS176">
        <v>1.8602</v>
      </c>
      <c r="HT176">
        <v>1.85879</v>
      </c>
      <c r="HU176">
        <v>1.85782</v>
      </c>
      <c r="HV176">
        <v>1.85272</v>
      </c>
      <c r="HW176">
        <v>0</v>
      </c>
      <c r="HX176">
        <v>0</v>
      </c>
      <c r="HY176">
        <v>0</v>
      </c>
      <c r="HZ176">
        <v>0</v>
      </c>
      <c r="IA176" t="s">
        <v>424</v>
      </c>
      <c r="IB176" t="s">
        <v>425</v>
      </c>
      <c r="IC176" t="s">
        <v>426</v>
      </c>
      <c r="ID176" t="s">
        <v>426</v>
      </c>
      <c r="IE176" t="s">
        <v>426</v>
      </c>
      <c r="IF176" t="s">
        <v>426</v>
      </c>
      <c r="IG176">
        <v>0</v>
      </c>
      <c r="IH176">
        <v>100</v>
      </c>
      <c r="II176">
        <v>100</v>
      </c>
      <c r="IJ176">
        <v>-1.566</v>
      </c>
      <c r="IK176">
        <v>0.325</v>
      </c>
      <c r="IL176">
        <v>-1.253408397979514</v>
      </c>
      <c r="IM176">
        <v>-0.001407418860664216</v>
      </c>
      <c r="IN176">
        <v>1.761737584914558E-06</v>
      </c>
      <c r="IO176">
        <v>-4.339940373715102E-10</v>
      </c>
      <c r="IP176">
        <v>0.01386544786166931</v>
      </c>
      <c r="IQ176">
        <v>0.003157371658100305</v>
      </c>
      <c r="IR176">
        <v>0.0004353711720169284</v>
      </c>
      <c r="IS176">
        <v>-1.853048844677345E-07</v>
      </c>
      <c r="IT176">
        <v>2</v>
      </c>
      <c r="IU176">
        <v>1968</v>
      </c>
      <c r="IV176">
        <v>1</v>
      </c>
      <c r="IW176">
        <v>26</v>
      </c>
      <c r="IX176">
        <v>200353.6</v>
      </c>
      <c r="IY176">
        <v>200353.8</v>
      </c>
      <c r="IZ176">
        <v>1.12793</v>
      </c>
      <c r="JA176">
        <v>2.64893</v>
      </c>
      <c r="JB176">
        <v>1.49658</v>
      </c>
      <c r="JC176">
        <v>2.34619</v>
      </c>
      <c r="JD176">
        <v>1.54907</v>
      </c>
      <c r="JE176">
        <v>2.38403</v>
      </c>
      <c r="JF176">
        <v>39.292</v>
      </c>
      <c r="JG176">
        <v>23.9999</v>
      </c>
      <c r="JH176">
        <v>18</v>
      </c>
      <c r="JI176">
        <v>482.123</v>
      </c>
      <c r="JJ176">
        <v>487.975</v>
      </c>
      <c r="JK176">
        <v>30.5881</v>
      </c>
      <c r="JL176">
        <v>28.8948</v>
      </c>
      <c r="JM176">
        <v>30.0001</v>
      </c>
      <c r="JN176">
        <v>29.1045</v>
      </c>
      <c r="JO176">
        <v>29.0993</v>
      </c>
      <c r="JP176">
        <v>22.6691</v>
      </c>
      <c r="JQ176">
        <v>8.650650000000001</v>
      </c>
      <c r="JR176">
        <v>100</v>
      </c>
      <c r="JS176">
        <v>30.5932</v>
      </c>
      <c r="JT176">
        <v>420</v>
      </c>
      <c r="JU176">
        <v>22.6575</v>
      </c>
      <c r="JV176">
        <v>101.847</v>
      </c>
      <c r="JW176">
        <v>91.2032</v>
      </c>
    </row>
    <row r="177" spans="1:283">
      <c r="A177">
        <v>159</v>
      </c>
      <c r="B177">
        <v>1759010823.1</v>
      </c>
      <c r="C177">
        <v>2605.5</v>
      </c>
      <c r="D177" t="s">
        <v>748</v>
      </c>
      <c r="E177" t="s">
        <v>749</v>
      </c>
      <c r="F177">
        <v>5</v>
      </c>
      <c r="G177" t="s">
        <v>733</v>
      </c>
      <c r="H177">
        <v>1759010820.1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420</v>
      </c>
      <c r="AL177" t="s">
        <v>420</v>
      </c>
      <c r="AM177">
        <v>0</v>
      </c>
      <c r="AN177">
        <v>0</v>
      </c>
      <c r="AO177">
        <f>1-AM177/AN177</f>
        <v>0</v>
      </c>
      <c r="AP177">
        <v>0</v>
      </c>
      <c r="AQ177" t="s">
        <v>420</v>
      </c>
      <c r="AR177" t="s">
        <v>420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420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4.38</v>
      </c>
      <c r="CZ177">
        <v>0.5</v>
      </c>
      <c r="DA177" t="s">
        <v>421</v>
      </c>
      <c r="DB177">
        <v>2</v>
      </c>
      <c r="DC177">
        <v>1759010820.1</v>
      </c>
      <c r="DD177">
        <v>422.086</v>
      </c>
      <c r="DE177">
        <v>419.9884444444444</v>
      </c>
      <c r="DF177">
        <v>23.77768888888889</v>
      </c>
      <c r="DG177">
        <v>22.75038888888889</v>
      </c>
      <c r="DH177">
        <v>423.6523333333333</v>
      </c>
      <c r="DI177">
        <v>23.4527</v>
      </c>
      <c r="DJ177">
        <v>500.0923333333333</v>
      </c>
      <c r="DK177">
        <v>90.31848888888888</v>
      </c>
      <c r="DL177">
        <v>0.06569274444444445</v>
      </c>
      <c r="DM177">
        <v>30.09818888888888</v>
      </c>
      <c r="DN177">
        <v>29.98687777777777</v>
      </c>
      <c r="DO177">
        <v>999.9000000000001</v>
      </c>
      <c r="DP177">
        <v>0</v>
      </c>
      <c r="DQ177">
        <v>0</v>
      </c>
      <c r="DR177">
        <v>10010.76444444444</v>
      </c>
      <c r="DS177">
        <v>0</v>
      </c>
      <c r="DT177">
        <v>3.048687777777777</v>
      </c>
      <c r="DU177">
        <v>2.09746</v>
      </c>
      <c r="DV177">
        <v>432.3665555555556</v>
      </c>
      <c r="DW177">
        <v>429.7657777777778</v>
      </c>
      <c r="DX177">
        <v>1.027304444444444</v>
      </c>
      <c r="DY177">
        <v>419.9884444444444</v>
      </c>
      <c r="DZ177">
        <v>22.75038888888889</v>
      </c>
      <c r="EA177">
        <v>2.147564444444444</v>
      </c>
      <c r="EB177">
        <v>2.054781111111111</v>
      </c>
      <c r="EC177">
        <v>18.57645555555555</v>
      </c>
      <c r="ED177">
        <v>17.8729</v>
      </c>
      <c r="EE177">
        <v>0.00500078</v>
      </c>
      <c r="EF177">
        <v>0</v>
      </c>
      <c r="EG177">
        <v>0</v>
      </c>
      <c r="EH177">
        <v>0</v>
      </c>
      <c r="EI177">
        <v>503.0111111111112</v>
      </c>
      <c r="EJ177">
        <v>0.00500078</v>
      </c>
      <c r="EK177">
        <v>-25.26666666666667</v>
      </c>
      <c r="EL177">
        <v>-2.033333333333333</v>
      </c>
      <c r="EM177">
        <v>34.84677777777777</v>
      </c>
      <c r="EN177">
        <v>38.09</v>
      </c>
      <c r="EO177">
        <v>36.52066666666667</v>
      </c>
      <c r="EP177">
        <v>38.13844444444445</v>
      </c>
      <c r="EQ177">
        <v>37.18733333333333</v>
      </c>
      <c r="ER177">
        <v>0</v>
      </c>
      <c r="ES177">
        <v>0</v>
      </c>
      <c r="ET177">
        <v>0</v>
      </c>
      <c r="EU177">
        <v>1759010817.5</v>
      </c>
      <c r="EV177">
        <v>0</v>
      </c>
      <c r="EW177">
        <v>501.4461538461538</v>
      </c>
      <c r="EX177">
        <v>21.49059831045922</v>
      </c>
      <c r="EY177">
        <v>-28.27692301313584</v>
      </c>
      <c r="EZ177">
        <v>-23.41153846153846</v>
      </c>
      <c r="FA177">
        <v>15</v>
      </c>
      <c r="FB177">
        <v>0</v>
      </c>
      <c r="FC177" t="s">
        <v>422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2.135896</v>
      </c>
      <c r="FP177">
        <v>-0.3583024390243988</v>
      </c>
      <c r="FQ177">
        <v>0.04402623727960409</v>
      </c>
      <c r="FR177">
        <v>1</v>
      </c>
      <c r="FS177">
        <v>501.4676470588236</v>
      </c>
      <c r="FT177">
        <v>1.138273491708651</v>
      </c>
      <c r="FU177">
        <v>6.207382729139614</v>
      </c>
      <c r="FV177">
        <v>0</v>
      </c>
      <c r="FW177">
        <v>1.0284255</v>
      </c>
      <c r="FX177">
        <v>-0.01385358348968229</v>
      </c>
      <c r="FY177">
        <v>0.001530017892052246</v>
      </c>
      <c r="FZ177">
        <v>1</v>
      </c>
      <c r="GA177">
        <v>2</v>
      </c>
      <c r="GB177">
        <v>3</v>
      </c>
      <c r="GC177" t="s">
        <v>423</v>
      </c>
      <c r="GD177">
        <v>3.10321</v>
      </c>
      <c r="GE177">
        <v>2.72371</v>
      </c>
      <c r="GF177">
        <v>0.08840000000000001</v>
      </c>
      <c r="GG177">
        <v>0.08785999999999999</v>
      </c>
      <c r="GH177">
        <v>0.106867</v>
      </c>
      <c r="GI177">
        <v>0.105042</v>
      </c>
      <c r="GJ177">
        <v>23803.9</v>
      </c>
      <c r="GK177">
        <v>21607.8</v>
      </c>
      <c r="GL177">
        <v>26675.8</v>
      </c>
      <c r="GM177">
        <v>23910.5</v>
      </c>
      <c r="GN177">
        <v>38119.7</v>
      </c>
      <c r="GO177">
        <v>31617.3</v>
      </c>
      <c r="GP177">
        <v>46581.3</v>
      </c>
      <c r="GQ177">
        <v>37810.8</v>
      </c>
      <c r="GR177">
        <v>1.86933</v>
      </c>
      <c r="GS177">
        <v>1.85515</v>
      </c>
      <c r="GT177">
        <v>0.087522</v>
      </c>
      <c r="GU177">
        <v>0</v>
      </c>
      <c r="GV177">
        <v>28.5686</v>
      </c>
      <c r="GW177">
        <v>999.9</v>
      </c>
      <c r="GX177">
        <v>44.9</v>
      </c>
      <c r="GY177">
        <v>32.8</v>
      </c>
      <c r="GZ177">
        <v>24.8355</v>
      </c>
      <c r="HA177">
        <v>60.9803</v>
      </c>
      <c r="HB177">
        <v>20.0601</v>
      </c>
      <c r="HC177">
        <v>1</v>
      </c>
      <c r="HD177">
        <v>0.124764</v>
      </c>
      <c r="HE177">
        <v>-1.40944</v>
      </c>
      <c r="HF177">
        <v>20.2898</v>
      </c>
      <c r="HG177">
        <v>5.22148</v>
      </c>
      <c r="HH177">
        <v>11.98</v>
      </c>
      <c r="HI177">
        <v>4.96525</v>
      </c>
      <c r="HJ177">
        <v>3.27598</v>
      </c>
      <c r="HK177">
        <v>9999</v>
      </c>
      <c r="HL177">
        <v>9999</v>
      </c>
      <c r="HM177">
        <v>9999</v>
      </c>
      <c r="HN177">
        <v>28.3</v>
      </c>
      <c r="HO177">
        <v>1.86429</v>
      </c>
      <c r="HP177">
        <v>1.86049</v>
      </c>
      <c r="HQ177">
        <v>1.85883</v>
      </c>
      <c r="HR177">
        <v>1.8602</v>
      </c>
      <c r="HS177">
        <v>1.8602</v>
      </c>
      <c r="HT177">
        <v>1.85879</v>
      </c>
      <c r="HU177">
        <v>1.85784</v>
      </c>
      <c r="HV177">
        <v>1.85272</v>
      </c>
      <c r="HW177">
        <v>0</v>
      </c>
      <c r="HX177">
        <v>0</v>
      </c>
      <c r="HY177">
        <v>0</v>
      </c>
      <c r="HZ177">
        <v>0</v>
      </c>
      <c r="IA177" t="s">
        <v>424</v>
      </c>
      <c r="IB177" t="s">
        <v>425</v>
      </c>
      <c r="IC177" t="s">
        <v>426</v>
      </c>
      <c r="ID177" t="s">
        <v>426</v>
      </c>
      <c r="IE177" t="s">
        <v>426</v>
      </c>
      <c r="IF177" t="s">
        <v>426</v>
      </c>
      <c r="IG177">
        <v>0</v>
      </c>
      <c r="IH177">
        <v>100</v>
      </c>
      <c r="II177">
        <v>100</v>
      </c>
      <c r="IJ177">
        <v>-1.566</v>
      </c>
      <c r="IK177">
        <v>0.325</v>
      </c>
      <c r="IL177">
        <v>-1.253408397979514</v>
      </c>
      <c r="IM177">
        <v>-0.001407418860664216</v>
      </c>
      <c r="IN177">
        <v>1.761737584914558E-06</v>
      </c>
      <c r="IO177">
        <v>-4.339940373715102E-10</v>
      </c>
      <c r="IP177">
        <v>0.01386544786166931</v>
      </c>
      <c r="IQ177">
        <v>0.003157371658100305</v>
      </c>
      <c r="IR177">
        <v>0.0004353711720169284</v>
      </c>
      <c r="IS177">
        <v>-1.853048844677345E-07</v>
      </c>
      <c r="IT177">
        <v>2</v>
      </c>
      <c r="IU177">
        <v>1968</v>
      </c>
      <c r="IV177">
        <v>1</v>
      </c>
      <c r="IW177">
        <v>26</v>
      </c>
      <c r="IX177">
        <v>200353.6</v>
      </c>
      <c r="IY177">
        <v>200353.8</v>
      </c>
      <c r="IZ177">
        <v>1.12671</v>
      </c>
      <c r="JA177">
        <v>2.63916</v>
      </c>
      <c r="JB177">
        <v>1.49658</v>
      </c>
      <c r="JC177">
        <v>2.34741</v>
      </c>
      <c r="JD177">
        <v>1.54785</v>
      </c>
      <c r="JE177">
        <v>2.45728</v>
      </c>
      <c r="JF177">
        <v>39.2671</v>
      </c>
      <c r="JG177">
        <v>24.0087</v>
      </c>
      <c r="JH177">
        <v>18</v>
      </c>
      <c r="JI177">
        <v>482.356</v>
      </c>
      <c r="JJ177">
        <v>487.833</v>
      </c>
      <c r="JK177">
        <v>30.5913</v>
      </c>
      <c r="JL177">
        <v>28.8948</v>
      </c>
      <c r="JM177">
        <v>30</v>
      </c>
      <c r="JN177">
        <v>29.1045</v>
      </c>
      <c r="JO177">
        <v>29.0981</v>
      </c>
      <c r="JP177">
        <v>22.6687</v>
      </c>
      <c r="JQ177">
        <v>8.92629</v>
      </c>
      <c r="JR177">
        <v>100</v>
      </c>
      <c r="JS177">
        <v>30.5932</v>
      </c>
      <c r="JT177">
        <v>420</v>
      </c>
      <c r="JU177">
        <v>22.6505</v>
      </c>
      <c r="JV177">
        <v>101.847</v>
      </c>
      <c r="JW177">
        <v>91.2025</v>
      </c>
    </row>
    <row r="178" spans="1:283">
      <c r="A178">
        <v>160</v>
      </c>
      <c r="B178">
        <v>1759010825.1</v>
      </c>
      <c r="C178">
        <v>2607.5</v>
      </c>
      <c r="D178" t="s">
        <v>750</v>
      </c>
      <c r="E178" t="s">
        <v>751</v>
      </c>
      <c r="F178">
        <v>5</v>
      </c>
      <c r="G178" t="s">
        <v>733</v>
      </c>
      <c r="H178">
        <v>1759010822.1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420</v>
      </c>
      <c r="AL178" t="s">
        <v>420</v>
      </c>
      <c r="AM178">
        <v>0</v>
      </c>
      <c r="AN178">
        <v>0</v>
      </c>
      <c r="AO178">
        <f>1-AM178/AN178</f>
        <v>0</v>
      </c>
      <c r="AP178">
        <v>0</v>
      </c>
      <c r="AQ178" t="s">
        <v>420</v>
      </c>
      <c r="AR178" t="s">
        <v>420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420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4.38</v>
      </c>
      <c r="CZ178">
        <v>0.5</v>
      </c>
      <c r="DA178" t="s">
        <v>421</v>
      </c>
      <c r="DB178">
        <v>2</v>
      </c>
      <c r="DC178">
        <v>1759010822.1</v>
      </c>
      <c r="DD178">
        <v>422.0804444444444</v>
      </c>
      <c r="DE178">
        <v>419.9908888888888</v>
      </c>
      <c r="DF178">
        <v>23.77748888888889</v>
      </c>
      <c r="DG178">
        <v>22.74948888888889</v>
      </c>
      <c r="DH178">
        <v>423.6466666666666</v>
      </c>
      <c r="DI178">
        <v>23.4525</v>
      </c>
      <c r="DJ178">
        <v>500.0793333333334</v>
      </c>
      <c r="DK178">
        <v>90.31760000000001</v>
      </c>
      <c r="DL178">
        <v>0.06557403333333332</v>
      </c>
      <c r="DM178">
        <v>30.09916666666667</v>
      </c>
      <c r="DN178">
        <v>29.98937777777778</v>
      </c>
      <c r="DO178">
        <v>999.9000000000001</v>
      </c>
      <c r="DP178">
        <v>0</v>
      </c>
      <c r="DQ178">
        <v>0</v>
      </c>
      <c r="DR178">
        <v>10008.9</v>
      </c>
      <c r="DS178">
        <v>0</v>
      </c>
      <c r="DT178">
        <v>3.05088</v>
      </c>
      <c r="DU178">
        <v>2.089302222222222</v>
      </c>
      <c r="DV178">
        <v>432.3605555555555</v>
      </c>
      <c r="DW178">
        <v>429.7678888888889</v>
      </c>
      <c r="DX178">
        <v>1.028002222222222</v>
      </c>
      <c r="DY178">
        <v>419.9908888888888</v>
      </c>
      <c r="DZ178">
        <v>22.74948888888889</v>
      </c>
      <c r="EA178">
        <v>2.147525555555555</v>
      </c>
      <c r="EB178">
        <v>2.054681111111111</v>
      </c>
      <c r="EC178">
        <v>18.57616666666667</v>
      </c>
      <c r="ED178">
        <v>17.87211111111111</v>
      </c>
      <c r="EE178">
        <v>0.00500078</v>
      </c>
      <c r="EF178">
        <v>0</v>
      </c>
      <c r="EG178">
        <v>0</v>
      </c>
      <c r="EH178">
        <v>0</v>
      </c>
      <c r="EI178">
        <v>507.4666666666666</v>
      </c>
      <c r="EJ178">
        <v>0.00500078</v>
      </c>
      <c r="EK178">
        <v>-25.36666666666667</v>
      </c>
      <c r="EL178">
        <v>-1.322222222222222</v>
      </c>
      <c r="EM178">
        <v>34.83288888888889</v>
      </c>
      <c r="EN178">
        <v>38.09</v>
      </c>
      <c r="EO178">
        <v>36.47188888888888</v>
      </c>
      <c r="EP178">
        <v>38.09677777777777</v>
      </c>
      <c r="EQ178">
        <v>37.12477777777778</v>
      </c>
      <c r="ER178">
        <v>0</v>
      </c>
      <c r="ES178">
        <v>0</v>
      </c>
      <c r="ET178">
        <v>0</v>
      </c>
      <c r="EU178">
        <v>1759010819.9</v>
      </c>
      <c r="EV178">
        <v>0</v>
      </c>
      <c r="EW178">
        <v>502.5230769230769</v>
      </c>
      <c r="EX178">
        <v>40.71111116737351</v>
      </c>
      <c r="EY178">
        <v>-25.82564115576542</v>
      </c>
      <c r="EZ178">
        <v>-23.87692307692307</v>
      </c>
      <c r="FA178">
        <v>15</v>
      </c>
      <c r="FB178">
        <v>0</v>
      </c>
      <c r="FC178" t="s">
        <v>422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2.122623414634146</v>
      </c>
      <c r="FP178">
        <v>-0.3402244599303149</v>
      </c>
      <c r="FQ178">
        <v>0.04311873728918143</v>
      </c>
      <c r="FR178">
        <v>1</v>
      </c>
      <c r="FS178">
        <v>502.0529411764707</v>
      </c>
      <c r="FT178">
        <v>21.91291059695027</v>
      </c>
      <c r="FU178">
        <v>6.641236387996264</v>
      </c>
      <c r="FV178">
        <v>0</v>
      </c>
      <c r="FW178">
        <v>1.028360975609756</v>
      </c>
      <c r="FX178">
        <v>-0.006010452961673927</v>
      </c>
      <c r="FY178">
        <v>0.001410882451548699</v>
      </c>
      <c r="FZ178">
        <v>1</v>
      </c>
      <c r="GA178">
        <v>2</v>
      </c>
      <c r="GB178">
        <v>3</v>
      </c>
      <c r="GC178" t="s">
        <v>423</v>
      </c>
      <c r="GD178">
        <v>3.10297</v>
      </c>
      <c r="GE178">
        <v>2.72381</v>
      </c>
      <c r="GF178">
        <v>0.0884046</v>
      </c>
      <c r="GG178">
        <v>0.0878693</v>
      </c>
      <c r="GH178">
        <v>0.106864</v>
      </c>
      <c r="GI178">
        <v>0.105034</v>
      </c>
      <c r="GJ178">
        <v>23803.7</v>
      </c>
      <c r="GK178">
        <v>21607.5</v>
      </c>
      <c r="GL178">
        <v>26675.7</v>
      </c>
      <c r="GM178">
        <v>23910.4</v>
      </c>
      <c r="GN178">
        <v>38119.7</v>
      </c>
      <c r="GO178">
        <v>31617.5</v>
      </c>
      <c r="GP178">
        <v>46581.2</v>
      </c>
      <c r="GQ178">
        <v>37810.7</v>
      </c>
      <c r="GR178">
        <v>1.8691</v>
      </c>
      <c r="GS178">
        <v>1.8554</v>
      </c>
      <c r="GT178">
        <v>0.0874698</v>
      </c>
      <c r="GU178">
        <v>0</v>
      </c>
      <c r="GV178">
        <v>28.5677</v>
      </c>
      <c r="GW178">
        <v>999.9</v>
      </c>
      <c r="GX178">
        <v>44.9</v>
      </c>
      <c r="GY178">
        <v>32.8</v>
      </c>
      <c r="GZ178">
        <v>24.8361</v>
      </c>
      <c r="HA178">
        <v>60.6603</v>
      </c>
      <c r="HB178">
        <v>20.2684</v>
      </c>
      <c r="HC178">
        <v>1</v>
      </c>
      <c r="HD178">
        <v>0.124604</v>
      </c>
      <c r="HE178">
        <v>-1.40642</v>
      </c>
      <c r="HF178">
        <v>20.2898</v>
      </c>
      <c r="HG178">
        <v>5.22133</v>
      </c>
      <c r="HH178">
        <v>11.98</v>
      </c>
      <c r="HI178">
        <v>4.9652</v>
      </c>
      <c r="HJ178">
        <v>3.27595</v>
      </c>
      <c r="HK178">
        <v>9999</v>
      </c>
      <c r="HL178">
        <v>9999</v>
      </c>
      <c r="HM178">
        <v>9999</v>
      </c>
      <c r="HN178">
        <v>28.3</v>
      </c>
      <c r="HO178">
        <v>1.8643</v>
      </c>
      <c r="HP178">
        <v>1.86049</v>
      </c>
      <c r="HQ178">
        <v>1.85883</v>
      </c>
      <c r="HR178">
        <v>1.86019</v>
      </c>
      <c r="HS178">
        <v>1.8602</v>
      </c>
      <c r="HT178">
        <v>1.85879</v>
      </c>
      <c r="HU178">
        <v>1.85786</v>
      </c>
      <c r="HV178">
        <v>1.85272</v>
      </c>
      <c r="HW178">
        <v>0</v>
      </c>
      <c r="HX178">
        <v>0</v>
      </c>
      <c r="HY178">
        <v>0</v>
      </c>
      <c r="HZ178">
        <v>0</v>
      </c>
      <c r="IA178" t="s">
        <v>424</v>
      </c>
      <c r="IB178" t="s">
        <v>425</v>
      </c>
      <c r="IC178" t="s">
        <v>426</v>
      </c>
      <c r="ID178" t="s">
        <v>426</v>
      </c>
      <c r="IE178" t="s">
        <v>426</v>
      </c>
      <c r="IF178" t="s">
        <v>426</v>
      </c>
      <c r="IG178">
        <v>0</v>
      </c>
      <c r="IH178">
        <v>100</v>
      </c>
      <c r="II178">
        <v>100</v>
      </c>
      <c r="IJ178">
        <v>-1.566</v>
      </c>
      <c r="IK178">
        <v>0.325</v>
      </c>
      <c r="IL178">
        <v>-1.253408397979514</v>
      </c>
      <c r="IM178">
        <v>-0.001407418860664216</v>
      </c>
      <c r="IN178">
        <v>1.761737584914558E-06</v>
      </c>
      <c r="IO178">
        <v>-4.339940373715102E-10</v>
      </c>
      <c r="IP178">
        <v>0.01386544786166931</v>
      </c>
      <c r="IQ178">
        <v>0.003157371658100305</v>
      </c>
      <c r="IR178">
        <v>0.0004353711720169284</v>
      </c>
      <c r="IS178">
        <v>-1.853048844677345E-07</v>
      </c>
      <c r="IT178">
        <v>2</v>
      </c>
      <c r="IU178">
        <v>1968</v>
      </c>
      <c r="IV178">
        <v>1</v>
      </c>
      <c r="IW178">
        <v>26</v>
      </c>
      <c r="IX178">
        <v>200353.7</v>
      </c>
      <c r="IY178">
        <v>200353.9</v>
      </c>
      <c r="IZ178">
        <v>1.12671</v>
      </c>
      <c r="JA178">
        <v>2.63428</v>
      </c>
      <c r="JB178">
        <v>1.49658</v>
      </c>
      <c r="JC178">
        <v>2.34741</v>
      </c>
      <c r="JD178">
        <v>1.54785</v>
      </c>
      <c r="JE178">
        <v>2.4939</v>
      </c>
      <c r="JF178">
        <v>39.292</v>
      </c>
      <c r="JG178">
        <v>24.0087</v>
      </c>
      <c r="JH178">
        <v>18</v>
      </c>
      <c r="JI178">
        <v>482.225</v>
      </c>
      <c r="JJ178">
        <v>487.989</v>
      </c>
      <c r="JK178">
        <v>30.5942</v>
      </c>
      <c r="JL178">
        <v>28.8943</v>
      </c>
      <c r="JM178">
        <v>30.0001</v>
      </c>
      <c r="JN178">
        <v>29.1045</v>
      </c>
      <c r="JO178">
        <v>29.0972</v>
      </c>
      <c r="JP178">
        <v>22.6683</v>
      </c>
      <c r="JQ178">
        <v>8.92629</v>
      </c>
      <c r="JR178">
        <v>100</v>
      </c>
      <c r="JS178">
        <v>30.601</v>
      </c>
      <c r="JT178">
        <v>420</v>
      </c>
      <c r="JU178">
        <v>22.6465</v>
      </c>
      <c r="JV178">
        <v>101.846</v>
      </c>
      <c r="JW178">
        <v>91.2022</v>
      </c>
    </row>
    <row r="179" spans="1:283">
      <c r="A179">
        <v>161</v>
      </c>
      <c r="B179">
        <v>1759010827.1</v>
      </c>
      <c r="C179">
        <v>2609.5</v>
      </c>
      <c r="D179" t="s">
        <v>752</v>
      </c>
      <c r="E179" t="s">
        <v>753</v>
      </c>
      <c r="F179">
        <v>5</v>
      </c>
      <c r="G179" t="s">
        <v>733</v>
      </c>
      <c r="H179">
        <v>1759010824.1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420</v>
      </c>
      <c r="AL179" t="s">
        <v>420</v>
      </c>
      <c r="AM179">
        <v>0</v>
      </c>
      <c r="AN179">
        <v>0</v>
      </c>
      <c r="AO179">
        <f>1-AM179/AN179</f>
        <v>0</v>
      </c>
      <c r="AP179">
        <v>0</v>
      </c>
      <c r="AQ179" t="s">
        <v>420</v>
      </c>
      <c r="AR179" t="s">
        <v>420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420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4.38</v>
      </c>
      <c r="CZ179">
        <v>0.5</v>
      </c>
      <c r="DA179" t="s">
        <v>421</v>
      </c>
      <c r="DB179">
        <v>2</v>
      </c>
      <c r="DC179">
        <v>1759010824.1</v>
      </c>
      <c r="DD179">
        <v>422.0921111111111</v>
      </c>
      <c r="DE179">
        <v>420.0016666666666</v>
      </c>
      <c r="DF179">
        <v>23.77742222222222</v>
      </c>
      <c r="DG179">
        <v>22.74705555555555</v>
      </c>
      <c r="DH179">
        <v>423.6585555555556</v>
      </c>
      <c r="DI179">
        <v>23.45243333333333</v>
      </c>
      <c r="DJ179">
        <v>500.0531111111111</v>
      </c>
      <c r="DK179">
        <v>90.31595555555556</v>
      </c>
      <c r="DL179">
        <v>0.0656076</v>
      </c>
      <c r="DM179">
        <v>30.1003</v>
      </c>
      <c r="DN179">
        <v>29.99038888888889</v>
      </c>
      <c r="DO179">
        <v>999.9000000000001</v>
      </c>
      <c r="DP179">
        <v>0</v>
      </c>
      <c r="DQ179">
        <v>0</v>
      </c>
      <c r="DR179">
        <v>10008.27777777778</v>
      </c>
      <c r="DS179">
        <v>0</v>
      </c>
      <c r="DT179">
        <v>3.048013333333333</v>
      </c>
      <c r="DU179">
        <v>2.090245555555556</v>
      </c>
      <c r="DV179">
        <v>432.3726666666667</v>
      </c>
      <c r="DW179">
        <v>429.7778888888889</v>
      </c>
      <c r="DX179">
        <v>1.030363333333333</v>
      </c>
      <c r="DY179">
        <v>420.0016666666666</v>
      </c>
      <c r="DZ179">
        <v>22.74705555555555</v>
      </c>
      <c r="EA179">
        <v>2.147478888888889</v>
      </c>
      <c r="EB179">
        <v>2.054423333333333</v>
      </c>
      <c r="EC179">
        <v>18.57582222222222</v>
      </c>
      <c r="ED179">
        <v>17.87012222222222</v>
      </c>
      <c r="EE179">
        <v>0.00500078</v>
      </c>
      <c r="EF179">
        <v>0</v>
      </c>
      <c r="EG179">
        <v>0</v>
      </c>
      <c r="EH179">
        <v>0</v>
      </c>
      <c r="EI179">
        <v>505.3555555555556</v>
      </c>
      <c r="EJ179">
        <v>0.00500078</v>
      </c>
      <c r="EK179">
        <v>-24.11111111111111</v>
      </c>
      <c r="EL179">
        <v>-0.911111111111111</v>
      </c>
      <c r="EM179">
        <v>34.81211111111111</v>
      </c>
      <c r="EN179">
        <v>38.09</v>
      </c>
      <c r="EO179">
        <v>36.333</v>
      </c>
      <c r="EP179">
        <v>38.09677777777777</v>
      </c>
      <c r="EQ179">
        <v>37.08322222222223</v>
      </c>
      <c r="ER179">
        <v>0</v>
      </c>
      <c r="ES179">
        <v>0</v>
      </c>
      <c r="ET179">
        <v>0</v>
      </c>
      <c r="EU179">
        <v>1759010821.7</v>
      </c>
      <c r="EV179">
        <v>0</v>
      </c>
      <c r="EW179">
        <v>503.1679999999999</v>
      </c>
      <c r="EX179">
        <v>21.44615398309204</v>
      </c>
      <c r="EY179">
        <v>0.6461534072191253</v>
      </c>
      <c r="EZ179">
        <v>-25.308</v>
      </c>
      <c r="FA179">
        <v>15</v>
      </c>
      <c r="FB179">
        <v>0</v>
      </c>
      <c r="FC179" t="s">
        <v>422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2.1131205</v>
      </c>
      <c r="FP179">
        <v>-0.2801619512195154</v>
      </c>
      <c r="FQ179">
        <v>0.03848143604064174</v>
      </c>
      <c r="FR179">
        <v>1</v>
      </c>
      <c r="FS179">
        <v>501.8235294117647</v>
      </c>
      <c r="FT179">
        <v>22.93353707511475</v>
      </c>
      <c r="FU179">
        <v>6.605481628409286</v>
      </c>
      <c r="FV179">
        <v>0</v>
      </c>
      <c r="FW179">
        <v>1.0284965</v>
      </c>
      <c r="FX179">
        <v>0.002702589118199864</v>
      </c>
      <c r="FY179">
        <v>0.001741953716377115</v>
      </c>
      <c r="FZ179">
        <v>1</v>
      </c>
      <c r="GA179">
        <v>2</v>
      </c>
      <c r="GB179">
        <v>3</v>
      </c>
      <c r="GC179" t="s">
        <v>423</v>
      </c>
      <c r="GD179">
        <v>3.10272</v>
      </c>
      <c r="GE179">
        <v>2.72394</v>
      </c>
      <c r="GF179">
        <v>0.0884094</v>
      </c>
      <c r="GG179">
        <v>0.0878611</v>
      </c>
      <c r="GH179">
        <v>0.10686</v>
      </c>
      <c r="GI179">
        <v>0.105012</v>
      </c>
      <c r="GJ179">
        <v>23803.6</v>
      </c>
      <c r="GK179">
        <v>21607.7</v>
      </c>
      <c r="GL179">
        <v>26675.6</v>
      </c>
      <c r="GM179">
        <v>23910.4</v>
      </c>
      <c r="GN179">
        <v>38120</v>
      </c>
      <c r="GO179">
        <v>31618.3</v>
      </c>
      <c r="GP179">
        <v>46581.3</v>
      </c>
      <c r="GQ179">
        <v>37810.7</v>
      </c>
      <c r="GR179">
        <v>1.86867</v>
      </c>
      <c r="GS179">
        <v>1.85557</v>
      </c>
      <c r="GT179">
        <v>0.0866577</v>
      </c>
      <c r="GU179">
        <v>0</v>
      </c>
      <c r="GV179">
        <v>28.5677</v>
      </c>
      <c r="GW179">
        <v>999.9</v>
      </c>
      <c r="GX179">
        <v>44.9</v>
      </c>
      <c r="GY179">
        <v>32.9</v>
      </c>
      <c r="GZ179">
        <v>24.9763</v>
      </c>
      <c r="HA179">
        <v>61.0303</v>
      </c>
      <c r="HB179">
        <v>20.3446</v>
      </c>
      <c r="HC179">
        <v>1</v>
      </c>
      <c r="HD179">
        <v>0.12499</v>
      </c>
      <c r="HE179">
        <v>-1.41428</v>
      </c>
      <c r="HF179">
        <v>20.2896</v>
      </c>
      <c r="HG179">
        <v>5.22118</v>
      </c>
      <c r="HH179">
        <v>11.98</v>
      </c>
      <c r="HI179">
        <v>4.96525</v>
      </c>
      <c r="HJ179">
        <v>3.27598</v>
      </c>
      <c r="HK179">
        <v>9999</v>
      </c>
      <c r="HL179">
        <v>9999</v>
      </c>
      <c r="HM179">
        <v>9999</v>
      </c>
      <c r="HN179">
        <v>28.3</v>
      </c>
      <c r="HO179">
        <v>1.86431</v>
      </c>
      <c r="HP179">
        <v>1.8605</v>
      </c>
      <c r="HQ179">
        <v>1.85882</v>
      </c>
      <c r="HR179">
        <v>1.86019</v>
      </c>
      <c r="HS179">
        <v>1.8602</v>
      </c>
      <c r="HT179">
        <v>1.85879</v>
      </c>
      <c r="HU179">
        <v>1.85786</v>
      </c>
      <c r="HV179">
        <v>1.85272</v>
      </c>
      <c r="HW179">
        <v>0</v>
      </c>
      <c r="HX179">
        <v>0</v>
      </c>
      <c r="HY179">
        <v>0</v>
      </c>
      <c r="HZ179">
        <v>0</v>
      </c>
      <c r="IA179" t="s">
        <v>424</v>
      </c>
      <c r="IB179" t="s">
        <v>425</v>
      </c>
      <c r="IC179" t="s">
        <v>426</v>
      </c>
      <c r="ID179" t="s">
        <v>426</v>
      </c>
      <c r="IE179" t="s">
        <v>426</v>
      </c>
      <c r="IF179" t="s">
        <v>426</v>
      </c>
      <c r="IG179">
        <v>0</v>
      </c>
      <c r="IH179">
        <v>100</v>
      </c>
      <c r="II179">
        <v>100</v>
      </c>
      <c r="IJ179">
        <v>-1.566</v>
      </c>
      <c r="IK179">
        <v>0.325</v>
      </c>
      <c r="IL179">
        <v>-1.253408397979514</v>
      </c>
      <c r="IM179">
        <v>-0.001407418860664216</v>
      </c>
      <c r="IN179">
        <v>1.761737584914558E-06</v>
      </c>
      <c r="IO179">
        <v>-4.339940373715102E-10</v>
      </c>
      <c r="IP179">
        <v>0.01386544786166931</v>
      </c>
      <c r="IQ179">
        <v>0.003157371658100305</v>
      </c>
      <c r="IR179">
        <v>0.0004353711720169284</v>
      </c>
      <c r="IS179">
        <v>-1.853048844677345E-07</v>
      </c>
      <c r="IT179">
        <v>2</v>
      </c>
      <c r="IU179">
        <v>1968</v>
      </c>
      <c r="IV179">
        <v>1</v>
      </c>
      <c r="IW179">
        <v>26</v>
      </c>
      <c r="IX179">
        <v>200353.7</v>
      </c>
      <c r="IY179">
        <v>200353.9</v>
      </c>
      <c r="IZ179">
        <v>1.12793</v>
      </c>
      <c r="JA179">
        <v>2.6355</v>
      </c>
      <c r="JB179">
        <v>1.49658</v>
      </c>
      <c r="JC179">
        <v>2.34619</v>
      </c>
      <c r="JD179">
        <v>1.54907</v>
      </c>
      <c r="JE179">
        <v>2.5061</v>
      </c>
      <c r="JF179">
        <v>39.2671</v>
      </c>
      <c r="JG179">
        <v>24.0087</v>
      </c>
      <c r="JH179">
        <v>18</v>
      </c>
      <c r="JI179">
        <v>481.977</v>
      </c>
      <c r="JJ179">
        <v>488.104</v>
      </c>
      <c r="JK179">
        <v>30.597</v>
      </c>
      <c r="JL179">
        <v>28.8931</v>
      </c>
      <c r="JM179">
        <v>30.0002</v>
      </c>
      <c r="JN179">
        <v>29.1045</v>
      </c>
      <c r="JO179">
        <v>29.0972</v>
      </c>
      <c r="JP179">
        <v>22.6692</v>
      </c>
      <c r="JQ179">
        <v>8.92629</v>
      </c>
      <c r="JR179">
        <v>100</v>
      </c>
      <c r="JS179">
        <v>30.601</v>
      </c>
      <c r="JT179">
        <v>420</v>
      </c>
      <c r="JU179">
        <v>22.6407</v>
      </c>
      <c r="JV179">
        <v>101.846</v>
      </c>
      <c r="JW179">
        <v>91.2021</v>
      </c>
    </row>
    <row r="180" spans="1:283">
      <c r="A180">
        <v>162</v>
      </c>
      <c r="B180">
        <v>1759010829.1</v>
      </c>
      <c r="C180">
        <v>2611.5</v>
      </c>
      <c r="D180" t="s">
        <v>754</v>
      </c>
      <c r="E180" t="s">
        <v>755</v>
      </c>
      <c r="F180">
        <v>5</v>
      </c>
      <c r="G180" t="s">
        <v>733</v>
      </c>
      <c r="H180">
        <v>1759010826.1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420</v>
      </c>
      <c r="AL180" t="s">
        <v>420</v>
      </c>
      <c r="AM180">
        <v>0</v>
      </c>
      <c r="AN180">
        <v>0</v>
      </c>
      <c r="AO180">
        <f>1-AM180/AN180</f>
        <v>0</v>
      </c>
      <c r="AP180">
        <v>0</v>
      </c>
      <c r="AQ180" t="s">
        <v>420</v>
      </c>
      <c r="AR180" t="s">
        <v>420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420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4.38</v>
      </c>
      <c r="CZ180">
        <v>0.5</v>
      </c>
      <c r="DA180" t="s">
        <v>421</v>
      </c>
      <c r="DB180">
        <v>2</v>
      </c>
      <c r="DC180">
        <v>1759010826.1</v>
      </c>
      <c r="DD180">
        <v>422.1055555555556</v>
      </c>
      <c r="DE180">
        <v>420.0002222222222</v>
      </c>
      <c r="DF180">
        <v>23.77692222222223</v>
      </c>
      <c r="DG180">
        <v>22.74204444444445</v>
      </c>
      <c r="DH180">
        <v>423.672</v>
      </c>
      <c r="DI180">
        <v>23.45195555555556</v>
      </c>
      <c r="DJ180">
        <v>500.0182222222223</v>
      </c>
      <c r="DK180">
        <v>90.31452222222222</v>
      </c>
      <c r="DL180">
        <v>0.06576357777777778</v>
      </c>
      <c r="DM180">
        <v>30.10083333333334</v>
      </c>
      <c r="DN180">
        <v>29.9873</v>
      </c>
      <c r="DO180">
        <v>999.9000000000001</v>
      </c>
      <c r="DP180">
        <v>0</v>
      </c>
      <c r="DQ180">
        <v>0</v>
      </c>
      <c r="DR180">
        <v>9995.082222222221</v>
      </c>
      <c r="DS180">
        <v>0</v>
      </c>
      <c r="DT180">
        <v>3.045821111111111</v>
      </c>
      <c r="DU180">
        <v>2.105204444444444</v>
      </c>
      <c r="DV180">
        <v>432.3861111111111</v>
      </c>
      <c r="DW180">
        <v>429.7741111111111</v>
      </c>
      <c r="DX180">
        <v>1.034873333333333</v>
      </c>
      <c r="DY180">
        <v>420.0002222222222</v>
      </c>
      <c r="DZ180">
        <v>22.74204444444445</v>
      </c>
      <c r="EA180">
        <v>2.1474</v>
      </c>
      <c r="EB180">
        <v>2.053937777777778</v>
      </c>
      <c r="EC180">
        <v>18.57522222222222</v>
      </c>
      <c r="ED180">
        <v>17.86636666666667</v>
      </c>
      <c r="EE180">
        <v>0.00500078</v>
      </c>
      <c r="EF180">
        <v>0</v>
      </c>
      <c r="EG180">
        <v>0</v>
      </c>
      <c r="EH180">
        <v>0</v>
      </c>
      <c r="EI180">
        <v>500.7555555555556</v>
      </c>
      <c r="EJ180">
        <v>0.00500078</v>
      </c>
      <c r="EK180">
        <v>-22.47777777777778</v>
      </c>
      <c r="EL180">
        <v>-1.022222222222222</v>
      </c>
      <c r="EM180">
        <v>34.79144444444444</v>
      </c>
      <c r="EN180">
        <v>38.09711111111111</v>
      </c>
      <c r="EO180">
        <v>36.319</v>
      </c>
      <c r="EP180">
        <v>38.08988888888889</v>
      </c>
      <c r="EQ180">
        <v>37.09</v>
      </c>
      <c r="ER180">
        <v>0</v>
      </c>
      <c r="ES180">
        <v>0</v>
      </c>
      <c r="ET180">
        <v>0</v>
      </c>
      <c r="EU180">
        <v>1759010823.5</v>
      </c>
      <c r="EV180">
        <v>0</v>
      </c>
      <c r="EW180">
        <v>502.2038461538461</v>
      </c>
      <c r="EX180">
        <v>-3.415384468079459</v>
      </c>
      <c r="EY180">
        <v>10.58461495862831</v>
      </c>
      <c r="EZ180">
        <v>-24.80769230769231</v>
      </c>
      <c r="FA180">
        <v>15</v>
      </c>
      <c r="FB180">
        <v>0</v>
      </c>
      <c r="FC180" t="s">
        <v>422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2.11533487804878</v>
      </c>
      <c r="FP180">
        <v>-0.1632988850174207</v>
      </c>
      <c r="FQ180">
        <v>0.03941939030860575</v>
      </c>
      <c r="FR180">
        <v>1</v>
      </c>
      <c r="FS180">
        <v>501.720588235294</v>
      </c>
      <c r="FT180">
        <v>5.718869443056615</v>
      </c>
      <c r="FU180">
        <v>7.171052076876402</v>
      </c>
      <c r="FV180">
        <v>0</v>
      </c>
      <c r="FW180">
        <v>1.029661463414634</v>
      </c>
      <c r="FX180">
        <v>0.0242113588850221</v>
      </c>
      <c r="FY180">
        <v>0.00391166957117129</v>
      </c>
      <c r="FZ180">
        <v>1</v>
      </c>
      <c r="GA180">
        <v>2</v>
      </c>
      <c r="GB180">
        <v>3</v>
      </c>
      <c r="GC180" t="s">
        <v>423</v>
      </c>
      <c r="GD180">
        <v>3.10288</v>
      </c>
      <c r="GE180">
        <v>2.72384</v>
      </c>
      <c r="GF180">
        <v>0.0884033</v>
      </c>
      <c r="GG180">
        <v>0.08786090000000001</v>
      </c>
      <c r="GH180">
        <v>0.106851</v>
      </c>
      <c r="GI180">
        <v>0.104983</v>
      </c>
      <c r="GJ180">
        <v>23803.7</v>
      </c>
      <c r="GK180">
        <v>21607.8</v>
      </c>
      <c r="GL180">
        <v>26675.6</v>
      </c>
      <c r="GM180">
        <v>23910.4</v>
      </c>
      <c r="GN180">
        <v>38120.4</v>
      </c>
      <c r="GO180">
        <v>31619.4</v>
      </c>
      <c r="GP180">
        <v>46581.3</v>
      </c>
      <c r="GQ180">
        <v>37810.8</v>
      </c>
      <c r="GR180">
        <v>1.86887</v>
      </c>
      <c r="GS180">
        <v>1.85543</v>
      </c>
      <c r="GT180">
        <v>0.086844</v>
      </c>
      <c r="GU180">
        <v>0</v>
      </c>
      <c r="GV180">
        <v>28.5677</v>
      </c>
      <c r="GW180">
        <v>999.9</v>
      </c>
      <c r="GX180">
        <v>44.9</v>
      </c>
      <c r="GY180">
        <v>32.9</v>
      </c>
      <c r="GZ180">
        <v>24.9777</v>
      </c>
      <c r="HA180">
        <v>61.1603</v>
      </c>
      <c r="HB180">
        <v>20.3205</v>
      </c>
      <c r="HC180">
        <v>1</v>
      </c>
      <c r="HD180">
        <v>0.125122</v>
      </c>
      <c r="HE180">
        <v>-1.40998</v>
      </c>
      <c r="HF180">
        <v>20.2897</v>
      </c>
      <c r="HG180">
        <v>5.22148</v>
      </c>
      <c r="HH180">
        <v>11.98</v>
      </c>
      <c r="HI180">
        <v>4.9653</v>
      </c>
      <c r="HJ180">
        <v>3.276</v>
      </c>
      <c r="HK180">
        <v>9999</v>
      </c>
      <c r="HL180">
        <v>9999</v>
      </c>
      <c r="HM180">
        <v>9999</v>
      </c>
      <c r="HN180">
        <v>28.3</v>
      </c>
      <c r="HO180">
        <v>1.86431</v>
      </c>
      <c r="HP180">
        <v>1.8605</v>
      </c>
      <c r="HQ180">
        <v>1.85883</v>
      </c>
      <c r="HR180">
        <v>1.86018</v>
      </c>
      <c r="HS180">
        <v>1.8602</v>
      </c>
      <c r="HT180">
        <v>1.85874</v>
      </c>
      <c r="HU180">
        <v>1.85784</v>
      </c>
      <c r="HV180">
        <v>1.85272</v>
      </c>
      <c r="HW180">
        <v>0</v>
      </c>
      <c r="HX180">
        <v>0</v>
      </c>
      <c r="HY180">
        <v>0</v>
      </c>
      <c r="HZ180">
        <v>0</v>
      </c>
      <c r="IA180" t="s">
        <v>424</v>
      </c>
      <c r="IB180" t="s">
        <v>425</v>
      </c>
      <c r="IC180" t="s">
        <v>426</v>
      </c>
      <c r="ID180" t="s">
        <v>426</v>
      </c>
      <c r="IE180" t="s">
        <v>426</v>
      </c>
      <c r="IF180" t="s">
        <v>426</v>
      </c>
      <c r="IG180">
        <v>0</v>
      </c>
      <c r="IH180">
        <v>100</v>
      </c>
      <c r="II180">
        <v>100</v>
      </c>
      <c r="IJ180">
        <v>-1.566</v>
      </c>
      <c r="IK180">
        <v>0.3249</v>
      </c>
      <c r="IL180">
        <v>-1.253408397979514</v>
      </c>
      <c r="IM180">
        <v>-0.001407418860664216</v>
      </c>
      <c r="IN180">
        <v>1.761737584914558E-06</v>
      </c>
      <c r="IO180">
        <v>-4.339940373715102E-10</v>
      </c>
      <c r="IP180">
        <v>0.01386544786166931</v>
      </c>
      <c r="IQ180">
        <v>0.003157371658100305</v>
      </c>
      <c r="IR180">
        <v>0.0004353711720169284</v>
      </c>
      <c r="IS180">
        <v>-1.853048844677345E-07</v>
      </c>
      <c r="IT180">
        <v>2</v>
      </c>
      <c r="IU180">
        <v>1968</v>
      </c>
      <c r="IV180">
        <v>1</v>
      </c>
      <c r="IW180">
        <v>26</v>
      </c>
      <c r="IX180">
        <v>200353.7</v>
      </c>
      <c r="IY180">
        <v>200353.9</v>
      </c>
      <c r="IZ180">
        <v>1.12793</v>
      </c>
      <c r="JA180">
        <v>2.64771</v>
      </c>
      <c r="JB180">
        <v>1.49658</v>
      </c>
      <c r="JC180">
        <v>2.34619</v>
      </c>
      <c r="JD180">
        <v>1.54907</v>
      </c>
      <c r="JE180">
        <v>2.46826</v>
      </c>
      <c r="JF180">
        <v>39.292</v>
      </c>
      <c r="JG180">
        <v>24.0087</v>
      </c>
      <c r="JH180">
        <v>18</v>
      </c>
      <c r="JI180">
        <v>482.094</v>
      </c>
      <c r="JJ180">
        <v>488.006</v>
      </c>
      <c r="JK180">
        <v>30.6006</v>
      </c>
      <c r="JL180">
        <v>28.8923</v>
      </c>
      <c r="JM180">
        <v>30.0001</v>
      </c>
      <c r="JN180">
        <v>29.1045</v>
      </c>
      <c r="JO180">
        <v>29.0972</v>
      </c>
      <c r="JP180">
        <v>22.6676</v>
      </c>
      <c r="JQ180">
        <v>8.92629</v>
      </c>
      <c r="JR180">
        <v>100</v>
      </c>
      <c r="JS180">
        <v>30.6115</v>
      </c>
      <c r="JT180">
        <v>420</v>
      </c>
      <c r="JU180">
        <v>22.6398</v>
      </c>
      <c r="JV180">
        <v>101.846</v>
      </c>
      <c r="JW180">
        <v>91.2024</v>
      </c>
    </row>
    <row r="181" spans="1:283">
      <c r="A181">
        <v>163</v>
      </c>
      <c r="B181">
        <v>1759010831.1</v>
      </c>
      <c r="C181">
        <v>2613.5</v>
      </c>
      <c r="D181" t="s">
        <v>756</v>
      </c>
      <c r="E181" t="s">
        <v>757</v>
      </c>
      <c r="F181">
        <v>5</v>
      </c>
      <c r="G181" t="s">
        <v>733</v>
      </c>
      <c r="H181">
        <v>1759010828.1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420</v>
      </c>
      <c r="AL181" t="s">
        <v>420</v>
      </c>
      <c r="AM181">
        <v>0</v>
      </c>
      <c r="AN181">
        <v>0</v>
      </c>
      <c r="AO181">
        <f>1-AM181/AN181</f>
        <v>0</v>
      </c>
      <c r="AP181">
        <v>0</v>
      </c>
      <c r="AQ181" t="s">
        <v>420</v>
      </c>
      <c r="AR181" t="s">
        <v>420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420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4.38</v>
      </c>
      <c r="CZ181">
        <v>0.5</v>
      </c>
      <c r="DA181" t="s">
        <v>421</v>
      </c>
      <c r="DB181">
        <v>2</v>
      </c>
      <c r="DC181">
        <v>1759010828.1</v>
      </c>
      <c r="DD181">
        <v>422.1075555555556</v>
      </c>
      <c r="DE181">
        <v>419.9886666666667</v>
      </c>
      <c r="DF181">
        <v>23.77523333333333</v>
      </c>
      <c r="DG181">
        <v>22.7357</v>
      </c>
      <c r="DH181">
        <v>423.674</v>
      </c>
      <c r="DI181">
        <v>23.45031111111111</v>
      </c>
      <c r="DJ181">
        <v>499.9097777777778</v>
      </c>
      <c r="DK181">
        <v>90.31365555555556</v>
      </c>
      <c r="DL181">
        <v>0.06599198888888888</v>
      </c>
      <c r="DM181">
        <v>30.10068888888889</v>
      </c>
      <c r="DN181">
        <v>29.98395555555556</v>
      </c>
      <c r="DO181">
        <v>999.9000000000001</v>
      </c>
      <c r="DP181">
        <v>0</v>
      </c>
      <c r="DQ181">
        <v>0</v>
      </c>
      <c r="DR181">
        <v>9977.640000000001</v>
      </c>
      <c r="DS181">
        <v>0</v>
      </c>
      <c r="DT181">
        <v>3.048688888888889</v>
      </c>
      <c r="DU181">
        <v>2.11892</v>
      </c>
      <c r="DV181">
        <v>432.3875555555555</v>
      </c>
      <c r="DW181">
        <v>429.7594444444445</v>
      </c>
      <c r="DX181">
        <v>1.039524444444444</v>
      </c>
      <c r="DY181">
        <v>419.9886666666667</v>
      </c>
      <c r="DZ181">
        <v>22.7357</v>
      </c>
      <c r="EA181">
        <v>2.147227777777778</v>
      </c>
      <c r="EB181">
        <v>2.053344444444444</v>
      </c>
      <c r="EC181">
        <v>18.57393333333333</v>
      </c>
      <c r="ED181">
        <v>17.8618</v>
      </c>
      <c r="EE181">
        <v>0.00500078</v>
      </c>
      <c r="EF181">
        <v>0</v>
      </c>
      <c r="EG181">
        <v>0</v>
      </c>
      <c r="EH181">
        <v>0</v>
      </c>
      <c r="EI181">
        <v>497.3444444444444</v>
      </c>
      <c r="EJ181">
        <v>0.00500078</v>
      </c>
      <c r="EK181">
        <v>-23.32222222222222</v>
      </c>
      <c r="EL181">
        <v>-1.088888888888889</v>
      </c>
      <c r="EM181">
        <v>34.79144444444445</v>
      </c>
      <c r="EN181">
        <v>38.07622222222223</v>
      </c>
      <c r="EO181">
        <v>36.319</v>
      </c>
      <c r="EP181">
        <v>38.08988888888889</v>
      </c>
      <c r="EQ181">
        <v>37.09</v>
      </c>
      <c r="ER181">
        <v>0</v>
      </c>
      <c r="ES181">
        <v>0</v>
      </c>
      <c r="ET181">
        <v>0</v>
      </c>
      <c r="EU181">
        <v>1759010825.9</v>
      </c>
      <c r="EV181">
        <v>0</v>
      </c>
      <c r="EW181">
        <v>501.776923076923</v>
      </c>
      <c r="EX181">
        <v>3.617094354256444</v>
      </c>
      <c r="EY181">
        <v>-8.235897880569244</v>
      </c>
      <c r="EZ181">
        <v>-24.93461538461538</v>
      </c>
      <c r="FA181">
        <v>15</v>
      </c>
      <c r="FB181">
        <v>0</v>
      </c>
      <c r="FC181" t="s">
        <v>422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2.10967875</v>
      </c>
      <c r="FP181">
        <v>-0.07597587242026649</v>
      </c>
      <c r="FQ181">
        <v>0.03579800442674843</v>
      </c>
      <c r="FR181">
        <v>1</v>
      </c>
      <c r="FS181">
        <v>501.5000000000001</v>
      </c>
      <c r="FT181">
        <v>3.364400345592387</v>
      </c>
      <c r="FU181">
        <v>7.299919419377981</v>
      </c>
      <c r="FV181">
        <v>0</v>
      </c>
      <c r="FW181">
        <v>1.03074275</v>
      </c>
      <c r="FX181">
        <v>0.0431291932457783</v>
      </c>
      <c r="FY181">
        <v>0.005417663235888686</v>
      </c>
      <c r="FZ181">
        <v>1</v>
      </c>
      <c r="GA181">
        <v>2</v>
      </c>
      <c r="GB181">
        <v>3</v>
      </c>
      <c r="GC181" t="s">
        <v>423</v>
      </c>
      <c r="GD181">
        <v>3.10271</v>
      </c>
      <c r="GE181">
        <v>2.72407</v>
      </c>
      <c r="GF181">
        <v>0.08840000000000001</v>
      </c>
      <c r="GG181">
        <v>0.08786620000000001</v>
      </c>
      <c r="GH181">
        <v>0.106842</v>
      </c>
      <c r="GI181">
        <v>0.104972</v>
      </c>
      <c r="GJ181">
        <v>23803.8</v>
      </c>
      <c r="GK181">
        <v>21607.6</v>
      </c>
      <c r="GL181">
        <v>26675.6</v>
      </c>
      <c r="GM181">
        <v>23910.5</v>
      </c>
      <c r="GN181">
        <v>38120.7</v>
      </c>
      <c r="GO181">
        <v>31619.8</v>
      </c>
      <c r="GP181">
        <v>46581.1</v>
      </c>
      <c r="GQ181">
        <v>37810.8</v>
      </c>
      <c r="GR181">
        <v>1.86873</v>
      </c>
      <c r="GS181">
        <v>1.8556</v>
      </c>
      <c r="GT181">
        <v>0.0872836</v>
      </c>
      <c r="GU181">
        <v>0</v>
      </c>
      <c r="GV181">
        <v>28.5677</v>
      </c>
      <c r="GW181">
        <v>999.9</v>
      </c>
      <c r="GX181">
        <v>44.9</v>
      </c>
      <c r="GY181">
        <v>32.8</v>
      </c>
      <c r="GZ181">
        <v>24.8367</v>
      </c>
      <c r="HA181">
        <v>60.6603</v>
      </c>
      <c r="HB181">
        <v>20.2684</v>
      </c>
      <c r="HC181">
        <v>1</v>
      </c>
      <c r="HD181">
        <v>0.124774</v>
      </c>
      <c r="HE181">
        <v>-1.42382</v>
      </c>
      <c r="HF181">
        <v>20.2895</v>
      </c>
      <c r="HG181">
        <v>5.22148</v>
      </c>
      <c r="HH181">
        <v>11.98</v>
      </c>
      <c r="HI181">
        <v>4.9652</v>
      </c>
      <c r="HJ181">
        <v>3.276</v>
      </c>
      <c r="HK181">
        <v>9999</v>
      </c>
      <c r="HL181">
        <v>9999</v>
      </c>
      <c r="HM181">
        <v>9999</v>
      </c>
      <c r="HN181">
        <v>28.3</v>
      </c>
      <c r="HO181">
        <v>1.8643</v>
      </c>
      <c r="HP181">
        <v>1.8605</v>
      </c>
      <c r="HQ181">
        <v>1.85883</v>
      </c>
      <c r="HR181">
        <v>1.86017</v>
      </c>
      <c r="HS181">
        <v>1.86019</v>
      </c>
      <c r="HT181">
        <v>1.85873</v>
      </c>
      <c r="HU181">
        <v>1.85781</v>
      </c>
      <c r="HV181">
        <v>1.85272</v>
      </c>
      <c r="HW181">
        <v>0</v>
      </c>
      <c r="HX181">
        <v>0</v>
      </c>
      <c r="HY181">
        <v>0</v>
      </c>
      <c r="HZ181">
        <v>0</v>
      </c>
      <c r="IA181" t="s">
        <v>424</v>
      </c>
      <c r="IB181" t="s">
        <v>425</v>
      </c>
      <c r="IC181" t="s">
        <v>426</v>
      </c>
      <c r="ID181" t="s">
        <v>426</v>
      </c>
      <c r="IE181" t="s">
        <v>426</v>
      </c>
      <c r="IF181" t="s">
        <v>426</v>
      </c>
      <c r="IG181">
        <v>0</v>
      </c>
      <c r="IH181">
        <v>100</v>
      </c>
      <c r="II181">
        <v>100</v>
      </c>
      <c r="IJ181">
        <v>-1.566</v>
      </c>
      <c r="IK181">
        <v>0.3248</v>
      </c>
      <c r="IL181">
        <v>-1.253408397979514</v>
      </c>
      <c r="IM181">
        <v>-0.001407418860664216</v>
      </c>
      <c r="IN181">
        <v>1.761737584914558E-06</v>
      </c>
      <c r="IO181">
        <v>-4.339940373715102E-10</v>
      </c>
      <c r="IP181">
        <v>0.01386544786166931</v>
      </c>
      <c r="IQ181">
        <v>0.003157371658100305</v>
      </c>
      <c r="IR181">
        <v>0.0004353711720169284</v>
      </c>
      <c r="IS181">
        <v>-1.853048844677345E-07</v>
      </c>
      <c r="IT181">
        <v>2</v>
      </c>
      <c r="IU181">
        <v>1968</v>
      </c>
      <c r="IV181">
        <v>1</v>
      </c>
      <c r="IW181">
        <v>26</v>
      </c>
      <c r="IX181">
        <v>200353.8</v>
      </c>
      <c r="IY181">
        <v>200354</v>
      </c>
      <c r="IZ181">
        <v>1.12793</v>
      </c>
      <c r="JA181">
        <v>2.64893</v>
      </c>
      <c r="JB181">
        <v>1.49658</v>
      </c>
      <c r="JC181">
        <v>2.34619</v>
      </c>
      <c r="JD181">
        <v>1.54907</v>
      </c>
      <c r="JE181">
        <v>2.40967</v>
      </c>
      <c r="JF181">
        <v>39.2671</v>
      </c>
      <c r="JG181">
        <v>24.0087</v>
      </c>
      <c r="JH181">
        <v>18</v>
      </c>
      <c r="JI181">
        <v>482.006</v>
      </c>
      <c r="JJ181">
        <v>488.12</v>
      </c>
      <c r="JK181">
        <v>30.6034</v>
      </c>
      <c r="JL181">
        <v>28.8923</v>
      </c>
      <c r="JM181">
        <v>30</v>
      </c>
      <c r="JN181">
        <v>29.1045</v>
      </c>
      <c r="JO181">
        <v>29.0972</v>
      </c>
      <c r="JP181">
        <v>22.668</v>
      </c>
      <c r="JQ181">
        <v>9.198779999999999</v>
      </c>
      <c r="JR181">
        <v>100</v>
      </c>
      <c r="JS181">
        <v>30.6115</v>
      </c>
      <c r="JT181">
        <v>420</v>
      </c>
      <c r="JU181">
        <v>22.637</v>
      </c>
      <c r="JV181">
        <v>101.846</v>
      </c>
      <c r="JW181">
        <v>91.2025</v>
      </c>
    </row>
    <row r="182" spans="1:283">
      <c r="A182">
        <v>164</v>
      </c>
      <c r="B182">
        <v>1759010833.1</v>
      </c>
      <c r="C182">
        <v>2615.5</v>
      </c>
      <c r="D182" t="s">
        <v>758</v>
      </c>
      <c r="E182" t="s">
        <v>759</v>
      </c>
      <c r="F182">
        <v>5</v>
      </c>
      <c r="G182" t="s">
        <v>733</v>
      </c>
      <c r="H182">
        <v>1759010830.1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420</v>
      </c>
      <c r="AL182" t="s">
        <v>420</v>
      </c>
      <c r="AM182">
        <v>0</v>
      </c>
      <c r="AN182">
        <v>0</v>
      </c>
      <c r="AO182">
        <f>1-AM182/AN182</f>
        <v>0</v>
      </c>
      <c r="AP182">
        <v>0</v>
      </c>
      <c r="AQ182" t="s">
        <v>420</v>
      </c>
      <c r="AR182" t="s">
        <v>420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420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4.38</v>
      </c>
      <c r="CZ182">
        <v>0.5</v>
      </c>
      <c r="DA182" t="s">
        <v>421</v>
      </c>
      <c r="DB182">
        <v>2</v>
      </c>
      <c r="DC182">
        <v>1759010830.1</v>
      </c>
      <c r="DD182">
        <v>422.097</v>
      </c>
      <c r="DE182">
        <v>419.9868888888889</v>
      </c>
      <c r="DF182">
        <v>23.77263333333333</v>
      </c>
      <c r="DG182">
        <v>22.73032222222222</v>
      </c>
      <c r="DH182">
        <v>423.6633333333334</v>
      </c>
      <c r="DI182">
        <v>23.44777777777778</v>
      </c>
      <c r="DJ182">
        <v>499.8923333333333</v>
      </c>
      <c r="DK182">
        <v>90.31322222222224</v>
      </c>
      <c r="DL182">
        <v>0.06598307777777777</v>
      </c>
      <c r="DM182">
        <v>30.10063333333333</v>
      </c>
      <c r="DN182">
        <v>29.98536666666666</v>
      </c>
      <c r="DO182">
        <v>999.9000000000001</v>
      </c>
      <c r="DP182">
        <v>0</v>
      </c>
      <c r="DQ182">
        <v>0</v>
      </c>
      <c r="DR182">
        <v>9982.773333333333</v>
      </c>
      <c r="DS182">
        <v>0</v>
      </c>
      <c r="DT182">
        <v>3.056615555555556</v>
      </c>
      <c r="DU182">
        <v>2.110215555555556</v>
      </c>
      <c r="DV182">
        <v>432.3755555555556</v>
      </c>
      <c r="DW182">
        <v>429.7551111111111</v>
      </c>
      <c r="DX182">
        <v>1.042307777777778</v>
      </c>
      <c r="DY182">
        <v>419.9868888888889</v>
      </c>
      <c r="DZ182">
        <v>22.73032222222222</v>
      </c>
      <c r="EA182">
        <v>2.146983333333333</v>
      </c>
      <c r="EB182">
        <v>2.05285</v>
      </c>
      <c r="EC182">
        <v>18.57211111111111</v>
      </c>
      <c r="ED182">
        <v>17.85796666666667</v>
      </c>
      <c r="EE182">
        <v>0.00500078</v>
      </c>
      <c r="EF182">
        <v>0</v>
      </c>
      <c r="EG182">
        <v>0</v>
      </c>
      <c r="EH182">
        <v>0</v>
      </c>
      <c r="EI182">
        <v>499.0555555555555</v>
      </c>
      <c r="EJ182">
        <v>0.00500078</v>
      </c>
      <c r="EK182">
        <v>-25.15555555555556</v>
      </c>
      <c r="EL182">
        <v>-1.144444444444445</v>
      </c>
      <c r="EM182">
        <v>34.79144444444445</v>
      </c>
      <c r="EN182">
        <v>38.05533333333333</v>
      </c>
      <c r="EO182">
        <v>36.30522222222222</v>
      </c>
      <c r="EP182">
        <v>38.08988888888889</v>
      </c>
      <c r="EQ182">
        <v>37.25666666666667</v>
      </c>
      <c r="ER182">
        <v>0</v>
      </c>
      <c r="ES182">
        <v>0</v>
      </c>
      <c r="ET182">
        <v>0</v>
      </c>
      <c r="EU182">
        <v>1759010827.7</v>
      </c>
      <c r="EV182">
        <v>0</v>
      </c>
      <c r="EW182">
        <v>503.024</v>
      </c>
      <c r="EX182">
        <v>-12.19230743249208</v>
      </c>
      <c r="EY182">
        <v>-12.80000026409447</v>
      </c>
      <c r="EZ182">
        <v>-25.64</v>
      </c>
      <c r="FA182">
        <v>15</v>
      </c>
      <c r="FB182">
        <v>0</v>
      </c>
      <c r="FC182" t="s">
        <v>422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2.097890731707317</v>
      </c>
      <c r="FP182">
        <v>0.01183149825783523</v>
      </c>
      <c r="FQ182">
        <v>0.02594533638156208</v>
      </c>
      <c r="FR182">
        <v>1</v>
      </c>
      <c r="FS182">
        <v>502.2647058823529</v>
      </c>
      <c r="FT182">
        <v>-0.5744842647239303</v>
      </c>
      <c r="FU182">
        <v>7.040591650979891</v>
      </c>
      <c r="FV182">
        <v>1</v>
      </c>
      <c r="FW182">
        <v>1.032415365853658</v>
      </c>
      <c r="FX182">
        <v>0.0589804181184684</v>
      </c>
      <c r="FY182">
        <v>0.006587136428643767</v>
      </c>
      <c r="FZ182">
        <v>1</v>
      </c>
      <c r="GA182">
        <v>3</v>
      </c>
      <c r="GB182">
        <v>3</v>
      </c>
      <c r="GC182" t="s">
        <v>481</v>
      </c>
      <c r="GD182">
        <v>3.10298</v>
      </c>
      <c r="GE182">
        <v>2.72397</v>
      </c>
      <c r="GF182">
        <v>0.0884035</v>
      </c>
      <c r="GG182">
        <v>0.0878627</v>
      </c>
      <c r="GH182">
        <v>0.106833</v>
      </c>
      <c r="GI182">
        <v>0.104961</v>
      </c>
      <c r="GJ182">
        <v>23803.8</v>
      </c>
      <c r="GK182">
        <v>21607.7</v>
      </c>
      <c r="GL182">
        <v>26675.7</v>
      </c>
      <c r="GM182">
        <v>23910.4</v>
      </c>
      <c r="GN182">
        <v>38121</v>
      </c>
      <c r="GO182">
        <v>31620.4</v>
      </c>
      <c r="GP182">
        <v>46581.1</v>
      </c>
      <c r="GQ182">
        <v>37811.1</v>
      </c>
      <c r="GR182">
        <v>1.86917</v>
      </c>
      <c r="GS182">
        <v>1.8552</v>
      </c>
      <c r="GT182">
        <v>0.08720899999999999</v>
      </c>
      <c r="GU182">
        <v>0</v>
      </c>
      <c r="GV182">
        <v>28.5677</v>
      </c>
      <c r="GW182">
        <v>999.9</v>
      </c>
      <c r="GX182">
        <v>44.9</v>
      </c>
      <c r="GY182">
        <v>32.9</v>
      </c>
      <c r="GZ182">
        <v>24.9749</v>
      </c>
      <c r="HA182">
        <v>61.1203</v>
      </c>
      <c r="HB182">
        <v>20.1162</v>
      </c>
      <c r="HC182">
        <v>1</v>
      </c>
      <c r="HD182">
        <v>0.124581</v>
      </c>
      <c r="HE182">
        <v>-1.43422</v>
      </c>
      <c r="HF182">
        <v>20.2895</v>
      </c>
      <c r="HG182">
        <v>5.22088</v>
      </c>
      <c r="HH182">
        <v>11.98</v>
      </c>
      <c r="HI182">
        <v>4.96515</v>
      </c>
      <c r="HJ182">
        <v>3.276</v>
      </c>
      <c r="HK182">
        <v>9999</v>
      </c>
      <c r="HL182">
        <v>9999</v>
      </c>
      <c r="HM182">
        <v>9999</v>
      </c>
      <c r="HN182">
        <v>28.3</v>
      </c>
      <c r="HO182">
        <v>1.8643</v>
      </c>
      <c r="HP182">
        <v>1.86049</v>
      </c>
      <c r="HQ182">
        <v>1.85882</v>
      </c>
      <c r="HR182">
        <v>1.86017</v>
      </c>
      <c r="HS182">
        <v>1.86019</v>
      </c>
      <c r="HT182">
        <v>1.85874</v>
      </c>
      <c r="HU182">
        <v>1.85783</v>
      </c>
      <c r="HV182">
        <v>1.85272</v>
      </c>
      <c r="HW182">
        <v>0</v>
      </c>
      <c r="HX182">
        <v>0</v>
      </c>
      <c r="HY182">
        <v>0</v>
      </c>
      <c r="HZ182">
        <v>0</v>
      </c>
      <c r="IA182" t="s">
        <v>424</v>
      </c>
      <c r="IB182" t="s">
        <v>425</v>
      </c>
      <c r="IC182" t="s">
        <v>426</v>
      </c>
      <c r="ID182" t="s">
        <v>426</v>
      </c>
      <c r="IE182" t="s">
        <v>426</v>
      </c>
      <c r="IF182" t="s">
        <v>426</v>
      </c>
      <c r="IG182">
        <v>0</v>
      </c>
      <c r="IH182">
        <v>100</v>
      </c>
      <c r="II182">
        <v>100</v>
      </c>
      <c r="IJ182">
        <v>-1.566</v>
      </c>
      <c r="IK182">
        <v>0.3248</v>
      </c>
      <c r="IL182">
        <v>-1.253408397979514</v>
      </c>
      <c r="IM182">
        <v>-0.001407418860664216</v>
      </c>
      <c r="IN182">
        <v>1.761737584914558E-06</v>
      </c>
      <c r="IO182">
        <v>-4.339940373715102E-10</v>
      </c>
      <c r="IP182">
        <v>0.01386544786166931</v>
      </c>
      <c r="IQ182">
        <v>0.003157371658100305</v>
      </c>
      <c r="IR182">
        <v>0.0004353711720169284</v>
      </c>
      <c r="IS182">
        <v>-1.853048844677345E-07</v>
      </c>
      <c r="IT182">
        <v>2</v>
      </c>
      <c r="IU182">
        <v>1968</v>
      </c>
      <c r="IV182">
        <v>1</v>
      </c>
      <c r="IW182">
        <v>26</v>
      </c>
      <c r="IX182">
        <v>200353.8</v>
      </c>
      <c r="IY182">
        <v>200354</v>
      </c>
      <c r="IZ182">
        <v>1.12671</v>
      </c>
      <c r="JA182">
        <v>2.64771</v>
      </c>
      <c r="JB182">
        <v>1.49658</v>
      </c>
      <c r="JC182">
        <v>2.34619</v>
      </c>
      <c r="JD182">
        <v>1.54907</v>
      </c>
      <c r="JE182">
        <v>2.38281</v>
      </c>
      <c r="JF182">
        <v>39.292</v>
      </c>
      <c r="JG182">
        <v>24.0087</v>
      </c>
      <c r="JH182">
        <v>18</v>
      </c>
      <c r="JI182">
        <v>482.265</v>
      </c>
      <c r="JJ182">
        <v>487.858</v>
      </c>
      <c r="JK182">
        <v>30.6077</v>
      </c>
      <c r="JL182">
        <v>28.8923</v>
      </c>
      <c r="JM182">
        <v>30</v>
      </c>
      <c r="JN182">
        <v>29.104</v>
      </c>
      <c r="JO182">
        <v>29.0972</v>
      </c>
      <c r="JP182">
        <v>22.6682</v>
      </c>
      <c r="JQ182">
        <v>9.198779999999999</v>
      </c>
      <c r="JR182">
        <v>100</v>
      </c>
      <c r="JS182">
        <v>30.6115</v>
      </c>
      <c r="JT182">
        <v>420</v>
      </c>
      <c r="JU182">
        <v>22.6316</v>
      </c>
      <c r="JV182">
        <v>101.846</v>
      </c>
      <c r="JW182">
        <v>91.2028</v>
      </c>
    </row>
    <row r="183" spans="1:283">
      <c r="A183">
        <v>165</v>
      </c>
      <c r="B183">
        <v>1759010835.1</v>
      </c>
      <c r="C183">
        <v>2617.5</v>
      </c>
      <c r="D183" t="s">
        <v>760</v>
      </c>
      <c r="E183" t="s">
        <v>761</v>
      </c>
      <c r="F183">
        <v>5</v>
      </c>
      <c r="G183" t="s">
        <v>733</v>
      </c>
      <c r="H183">
        <v>1759010832.1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420</v>
      </c>
      <c r="AL183" t="s">
        <v>420</v>
      </c>
      <c r="AM183">
        <v>0</v>
      </c>
      <c r="AN183">
        <v>0</v>
      </c>
      <c r="AO183">
        <f>1-AM183/AN183</f>
        <v>0</v>
      </c>
      <c r="AP183">
        <v>0</v>
      </c>
      <c r="AQ183" t="s">
        <v>420</v>
      </c>
      <c r="AR183" t="s">
        <v>420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420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4.38</v>
      </c>
      <c r="CZ183">
        <v>0.5</v>
      </c>
      <c r="DA183" t="s">
        <v>421</v>
      </c>
      <c r="DB183">
        <v>2</v>
      </c>
      <c r="DC183">
        <v>1759010832.1</v>
      </c>
      <c r="DD183">
        <v>422.1046666666667</v>
      </c>
      <c r="DE183">
        <v>420.0118888888889</v>
      </c>
      <c r="DF183">
        <v>23.76975555555556</v>
      </c>
      <c r="DG183">
        <v>22.72334444444444</v>
      </c>
      <c r="DH183">
        <v>423.671</v>
      </c>
      <c r="DI183">
        <v>23.44494444444445</v>
      </c>
      <c r="DJ183">
        <v>499.9347777777778</v>
      </c>
      <c r="DK183">
        <v>90.31251111111112</v>
      </c>
      <c r="DL183">
        <v>0.06592117777777778</v>
      </c>
      <c r="DM183">
        <v>30.10115555555555</v>
      </c>
      <c r="DN183">
        <v>29.98816666666667</v>
      </c>
      <c r="DO183">
        <v>999.9000000000001</v>
      </c>
      <c r="DP183">
        <v>0</v>
      </c>
      <c r="DQ183">
        <v>0</v>
      </c>
      <c r="DR183">
        <v>9994.513333333334</v>
      </c>
      <c r="DS183">
        <v>0</v>
      </c>
      <c r="DT183">
        <v>3.063867777777778</v>
      </c>
      <c r="DU183">
        <v>2.092814444444445</v>
      </c>
      <c r="DV183">
        <v>432.3822222222222</v>
      </c>
      <c r="DW183">
        <v>429.7777777777778</v>
      </c>
      <c r="DX183">
        <v>1.046403333333333</v>
      </c>
      <c r="DY183">
        <v>420.0118888888889</v>
      </c>
      <c r="DZ183">
        <v>22.72334444444444</v>
      </c>
      <c r="EA183">
        <v>2.146706666666666</v>
      </c>
      <c r="EB183">
        <v>2.052204444444444</v>
      </c>
      <c r="EC183">
        <v>18.57005555555556</v>
      </c>
      <c r="ED183">
        <v>17.85296666666666</v>
      </c>
      <c r="EE183">
        <v>0.00500078</v>
      </c>
      <c r="EF183">
        <v>0</v>
      </c>
      <c r="EG183">
        <v>0</v>
      </c>
      <c r="EH183">
        <v>0</v>
      </c>
      <c r="EI183">
        <v>500.1111111111111</v>
      </c>
      <c r="EJ183">
        <v>0.00500078</v>
      </c>
      <c r="EK183">
        <v>-26.5</v>
      </c>
      <c r="EL183">
        <v>-1.111111111111111</v>
      </c>
      <c r="EM183">
        <v>34.79144444444444</v>
      </c>
      <c r="EN183">
        <v>38.04133333333333</v>
      </c>
      <c r="EO183">
        <v>36.30522222222222</v>
      </c>
      <c r="EP183">
        <v>38.09677777777777</v>
      </c>
      <c r="EQ183">
        <v>37.28444444444445</v>
      </c>
      <c r="ER183">
        <v>0</v>
      </c>
      <c r="ES183">
        <v>0</v>
      </c>
      <c r="ET183">
        <v>0</v>
      </c>
      <c r="EU183">
        <v>1759010829.5</v>
      </c>
      <c r="EV183">
        <v>0</v>
      </c>
      <c r="EW183">
        <v>502.4807692307693</v>
      </c>
      <c r="EX183">
        <v>-26.32820474095294</v>
      </c>
      <c r="EY183">
        <v>-12.91282058261321</v>
      </c>
      <c r="EZ183">
        <v>-25.40384615384615</v>
      </c>
      <c r="FA183">
        <v>15</v>
      </c>
      <c r="FB183">
        <v>0</v>
      </c>
      <c r="FC183" t="s">
        <v>422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2.096296</v>
      </c>
      <c r="FP183">
        <v>0.04125996247654645</v>
      </c>
      <c r="FQ183">
        <v>0.02567008646265142</v>
      </c>
      <c r="FR183">
        <v>1</v>
      </c>
      <c r="FS183">
        <v>502.3617647058823</v>
      </c>
      <c r="FT183">
        <v>1.758594437093882</v>
      </c>
      <c r="FU183">
        <v>7.108446289486828</v>
      </c>
      <c r="FV183">
        <v>0</v>
      </c>
      <c r="FW183">
        <v>1.03410125</v>
      </c>
      <c r="FX183">
        <v>0.07315643527204109</v>
      </c>
      <c r="FY183">
        <v>0.007630276924037547</v>
      </c>
      <c r="FZ183">
        <v>1</v>
      </c>
      <c r="GA183">
        <v>2</v>
      </c>
      <c r="GB183">
        <v>3</v>
      </c>
      <c r="GC183" t="s">
        <v>423</v>
      </c>
      <c r="GD183">
        <v>3.10303</v>
      </c>
      <c r="GE183">
        <v>2.72402</v>
      </c>
      <c r="GF183">
        <v>0.0884112</v>
      </c>
      <c r="GG183">
        <v>0.0878675</v>
      </c>
      <c r="GH183">
        <v>0.106818</v>
      </c>
      <c r="GI183">
        <v>0.10488</v>
      </c>
      <c r="GJ183">
        <v>23803.7</v>
      </c>
      <c r="GK183">
        <v>21607.8</v>
      </c>
      <c r="GL183">
        <v>26675.8</v>
      </c>
      <c r="GM183">
        <v>23910.7</v>
      </c>
      <c r="GN183">
        <v>38121.6</v>
      </c>
      <c r="GO183">
        <v>31623.4</v>
      </c>
      <c r="GP183">
        <v>46581</v>
      </c>
      <c r="GQ183">
        <v>37811.2</v>
      </c>
      <c r="GR183">
        <v>1.869</v>
      </c>
      <c r="GS183">
        <v>1.85532</v>
      </c>
      <c r="GT183">
        <v>0.0871569</v>
      </c>
      <c r="GU183">
        <v>0</v>
      </c>
      <c r="GV183">
        <v>28.5677</v>
      </c>
      <c r="GW183">
        <v>999.9</v>
      </c>
      <c r="GX183">
        <v>44.9</v>
      </c>
      <c r="GY183">
        <v>32.8</v>
      </c>
      <c r="GZ183">
        <v>24.8371</v>
      </c>
      <c r="HA183">
        <v>60.5603</v>
      </c>
      <c r="HB183">
        <v>20.1803</v>
      </c>
      <c r="HC183">
        <v>1</v>
      </c>
      <c r="HD183">
        <v>0.124665</v>
      </c>
      <c r="HE183">
        <v>-1.42712</v>
      </c>
      <c r="HF183">
        <v>20.2896</v>
      </c>
      <c r="HG183">
        <v>5.22103</v>
      </c>
      <c r="HH183">
        <v>11.98</v>
      </c>
      <c r="HI183">
        <v>4.9653</v>
      </c>
      <c r="HJ183">
        <v>3.27598</v>
      </c>
      <c r="HK183">
        <v>9999</v>
      </c>
      <c r="HL183">
        <v>9999</v>
      </c>
      <c r="HM183">
        <v>9999</v>
      </c>
      <c r="HN183">
        <v>28.3</v>
      </c>
      <c r="HO183">
        <v>1.86431</v>
      </c>
      <c r="HP183">
        <v>1.86049</v>
      </c>
      <c r="HQ183">
        <v>1.85883</v>
      </c>
      <c r="HR183">
        <v>1.86018</v>
      </c>
      <c r="HS183">
        <v>1.8602</v>
      </c>
      <c r="HT183">
        <v>1.85875</v>
      </c>
      <c r="HU183">
        <v>1.85785</v>
      </c>
      <c r="HV183">
        <v>1.85272</v>
      </c>
      <c r="HW183">
        <v>0</v>
      </c>
      <c r="HX183">
        <v>0</v>
      </c>
      <c r="HY183">
        <v>0</v>
      </c>
      <c r="HZ183">
        <v>0</v>
      </c>
      <c r="IA183" t="s">
        <v>424</v>
      </c>
      <c r="IB183" t="s">
        <v>425</v>
      </c>
      <c r="IC183" t="s">
        <v>426</v>
      </c>
      <c r="ID183" t="s">
        <v>426</v>
      </c>
      <c r="IE183" t="s">
        <v>426</v>
      </c>
      <c r="IF183" t="s">
        <v>426</v>
      </c>
      <c r="IG183">
        <v>0</v>
      </c>
      <c r="IH183">
        <v>100</v>
      </c>
      <c r="II183">
        <v>100</v>
      </c>
      <c r="IJ183">
        <v>-1.567</v>
      </c>
      <c r="IK183">
        <v>0.3247</v>
      </c>
      <c r="IL183">
        <v>-1.253408397979514</v>
      </c>
      <c r="IM183">
        <v>-0.001407418860664216</v>
      </c>
      <c r="IN183">
        <v>1.761737584914558E-06</v>
      </c>
      <c r="IO183">
        <v>-4.339940373715102E-10</v>
      </c>
      <c r="IP183">
        <v>0.01386544786166931</v>
      </c>
      <c r="IQ183">
        <v>0.003157371658100305</v>
      </c>
      <c r="IR183">
        <v>0.0004353711720169284</v>
      </c>
      <c r="IS183">
        <v>-1.853048844677345E-07</v>
      </c>
      <c r="IT183">
        <v>2</v>
      </c>
      <c r="IU183">
        <v>1968</v>
      </c>
      <c r="IV183">
        <v>1</v>
      </c>
      <c r="IW183">
        <v>26</v>
      </c>
      <c r="IX183">
        <v>200353.8</v>
      </c>
      <c r="IY183">
        <v>200354</v>
      </c>
      <c r="IZ183">
        <v>1.12671</v>
      </c>
      <c r="JA183">
        <v>2.63794</v>
      </c>
      <c r="JB183">
        <v>1.49658</v>
      </c>
      <c r="JC183">
        <v>2.34619</v>
      </c>
      <c r="JD183">
        <v>1.54907</v>
      </c>
      <c r="JE183">
        <v>2.43652</v>
      </c>
      <c r="JF183">
        <v>39.2671</v>
      </c>
      <c r="JG183">
        <v>24.0087</v>
      </c>
      <c r="JH183">
        <v>18</v>
      </c>
      <c r="JI183">
        <v>482.154</v>
      </c>
      <c r="JJ183">
        <v>487.94</v>
      </c>
      <c r="JK183">
        <v>30.6121</v>
      </c>
      <c r="JL183">
        <v>28.8923</v>
      </c>
      <c r="JM183">
        <v>30.0001</v>
      </c>
      <c r="JN183">
        <v>29.1028</v>
      </c>
      <c r="JO183">
        <v>29.0972</v>
      </c>
      <c r="JP183">
        <v>22.6664</v>
      </c>
      <c r="JQ183">
        <v>9.198779999999999</v>
      </c>
      <c r="JR183">
        <v>100</v>
      </c>
      <c r="JS183">
        <v>30.6197</v>
      </c>
      <c r="JT183">
        <v>420</v>
      </c>
      <c r="JU183">
        <v>22.6357</v>
      </c>
      <c r="JV183">
        <v>101.846</v>
      </c>
      <c r="JW183">
        <v>91.2033</v>
      </c>
    </row>
    <row r="184" spans="1:283">
      <c r="A184">
        <v>166</v>
      </c>
      <c r="B184">
        <v>1759010837.1</v>
      </c>
      <c r="C184">
        <v>2619.5</v>
      </c>
      <c r="D184" t="s">
        <v>762</v>
      </c>
      <c r="E184" t="s">
        <v>763</v>
      </c>
      <c r="F184">
        <v>5</v>
      </c>
      <c r="G184" t="s">
        <v>733</v>
      </c>
      <c r="H184">
        <v>1759010834.1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420</v>
      </c>
      <c r="AL184" t="s">
        <v>420</v>
      </c>
      <c r="AM184">
        <v>0</v>
      </c>
      <c r="AN184">
        <v>0</v>
      </c>
      <c r="AO184">
        <f>1-AM184/AN184</f>
        <v>0</v>
      </c>
      <c r="AP184">
        <v>0</v>
      </c>
      <c r="AQ184" t="s">
        <v>420</v>
      </c>
      <c r="AR184" t="s">
        <v>420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420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4.38</v>
      </c>
      <c r="CZ184">
        <v>0.5</v>
      </c>
      <c r="DA184" t="s">
        <v>421</v>
      </c>
      <c r="DB184">
        <v>2</v>
      </c>
      <c r="DC184">
        <v>1759010834.1</v>
      </c>
      <c r="DD184">
        <v>422.1375555555556</v>
      </c>
      <c r="DE184">
        <v>420.0356666666667</v>
      </c>
      <c r="DF184">
        <v>23.76584444444444</v>
      </c>
      <c r="DG184">
        <v>22.70868888888889</v>
      </c>
      <c r="DH184">
        <v>423.7038888888889</v>
      </c>
      <c r="DI184">
        <v>23.44111111111111</v>
      </c>
      <c r="DJ184">
        <v>500.0241111111112</v>
      </c>
      <c r="DK184">
        <v>90.31137777777778</v>
      </c>
      <c r="DL184">
        <v>0.06583823333333334</v>
      </c>
      <c r="DM184">
        <v>30.10178888888889</v>
      </c>
      <c r="DN184">
        <v>29.98995555555556</v>
      </c>
      <c r="DO184">
        <v>999.9000000000001</v>
      </c>
      <c r="DP184">
        <v>0</v>
      </c>
      <c r="DQ184">
        <v>0</v>
      </c>
      <c r="DR184">
        <v>10007.98666666667</v>
      </c>
      <c r="DS184">
        <v>0</v>
      </c>
      <c r="DT184">
        <v>3.063192222222222</v>
      </c>
      <c r="DU184">
        <v>2.101745555555556</v>
      </c>
      <c r="DV184">
        <v>432.4141111111111</v>
      </c>
      <c r="DW184">
        <v>429.795888888889</v>
      </c>
      <c r="DX184">
        <v>1.057148888888889</v>
      </c>
      <c r="DY184">
        <v>420.0356666666667</v>
      </c>
      <c r="DZ184">
        <v>22.70868888888889</v>
      </c>
      <c r="EA184">
        <v>2.146325555555555</v>
      </c>
      <c r="EB184">
        <v>2.050854444444445</v>
      </c>
      <c r="EC184">
        <v>18.56721111111111</v>
      </c>
      <c r="ED184">
        <v>17.8425</v>
      </c>
      <c r="EE184">
        <v>0.00500078</v>
      </c>
      <c r="EF184">
        <v>0</v>
      </c>
      <c r="EG184">
        <v>0</v>
      </c>
      <c r="EH184">
        <v>0</v>
      </c>
      <c r="EI184">
        <v>499.5333333333334</v>
      </c>
      <c r="EJ184">
        <v>0.00500078</v>
      </c>
      <c r="EK184">
        <v>-24.06666666666666</v>
      </c>
      <c r="EL184">
        <v>-0.8222222222222222</v>
      </c>
      <c r="EM184">
        <v>34.77766666666667</v>
      </c>
      <c r="EN184">
        <v>38.03433333333333</v>
      </c>
      <c r="EO184">
        <v>36.29144444444445</v>
      </c>
      <c r="EP184">
        <v>38.08988888888889</v>
      </c>
      <c r="EQ184">
        <v>37.32599999999999</v>
      </c>
      <c r="ER184">
        <v>0</v>
      </c>
      <c r="ES184">
        <v>0</v>
      </c>
      <c r="ET184">
        <v>0</v>
      </c>
      <c r="EU184">
        <v>1759010831.9</v>
      </c>
      <c r="EV184">
        <v>0</v>
      </c>
      <c r="EW184">
        <v>502.2307692307692</v>
      </c>
      <c r="EX184">
        <v>-35.33675170399235</v>
      </c>
      <c r="EY184">
        <v>2.58119615671427</v>
      </c>
      <c r="EZ184">
        <v>-24.84230769230769</v>
      </c>
      <c r="FA184">
        <v>15</v>
      </c>
      <c r="FB184">
        <v>0</v>
      </c>
      <c r="FC184" t="s">
        <v>422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2.100776585365854</v>
      </c>
      <c r="FP184">
        <v>0.07853623693380023</v>
      </c>
      <c r="FQ184">
        <v>0.02716748169247575</v>
      </c>
      <c r="FR184">
        <v>1</v>
      </c>
      <c r="FS184">
        <v>501.485294117647</v>
      </c>
      <c r="FT184">
        <v>-10.82811284199961</v>
      </c>
      <c r="FU184">
        <v>7.162201943411026</v>
      </c>
      <c r="FV184">
        <v>0</v>
      </c>
      <c r="FW184">
        <v>1.039239756097561</v>
      </c>
      <c r="FX184">
        <v>0.1238847386759594</v>
      </c>
      <c r="FY184">
        <v>0.01394716729484048</v>
      </c>
      <c r="FZ184">
        <v>0</v>
      </c>
      <c r="GA184">
        <v>1</v>
      </c>
      <c r="GB184">
        <v>3</v>
      </c>
      <c r="GC184" t="s">
        <v>606</v>
      </c>
      <c r="GD184">
        <v>3.10294</v>
      </c>
      <c r="GE184">
        <v>2.72402</v>
      </c>
      <c r="GF184">
        <v>0.0884143</v>
      </c>
      <c r="GG184">
        <v>0.08786629999999999</v>
      </c>
      <c r="GH184">
        <v>0.106792</v>
      </c>
      <c r="GI184">
        <v>0.104789</v>
      </c>
      <c r="GJ184">
        <v>23803.7</v>
      </c>
      <c r="GK184">
        <v>21607.9</v>
      </c>
      <c r="GL184">
        <v>26675.9</v>
      </c>
      <c r="GM184">
        <v>23910.8</v>
      </c>
      <c r="GN184">
        <v>38122.7</v>
      </c>
      <c r="GO184">
        <v>31626.5</v>
      </c>
      <c r="GP184">
        <v>46581</v>
      </c>
      <c r="GQ184">
        <v>37811</v>
      </c>
      <c r="GR184">
        <v>1.86887</v>
      </c>
      <c r="GS184">
        <v>1.85532</v>
      </c>
      <c r="GT184">
        <v>0.0873953</v>
      </c>
      <c r="GU184">
        <v>0</v>
      </c>
      <c r="GV184">
        <v>28.5677</v>
      </c>
      <c r="GW184">
        <v>999.9</v>
      </c>
      <c r="GX184">
        <v>44.9</v>
      </c>
      <c r="GY184">
        <v>32.8</v>
      </c>
      <c r="GZ184">
        <v>24.8329</v>
      </c>
      <c r="HA184">
        <v>60.8403</v>
      </c>
      <c r="HB184">
        <v>20.2684</v>
      </c>
      <c r="HC184">
        <v>1</v>
      </c>
      <c r="HD184">
        <v>0.124797</v>
      </c>
      <c r="HE184">
        <v>-1.43291</v>
      </c>
      <c r="HF184">
        <v>20.2899</v>
      </c>
      <c r="HG184">
        <v>5.22058</v>
      </c>
      <c r="HH184">
        <v>11.98</v>
      </c>
      <c r="HI184">
        <v>4.9653</v>
      </c>
      <c r="HJ184">
        <v>3.27598</v>
      </c>
      <c r="HK184">
        <v>9999</v>
      </c>
      <c r="HL184">
        <v>9999</v>
      </c>
      <c r="HM184">
        <v>9999</v>
      </c>
      <c r="HN184">
        <v>28.3</v>
      </c>
      <c r="HO184">
        <v>1.86431</v>
      </c>
      <c r="HP184">
        <v>1.8605</v>
      </c>
      <c r="HQ184">
        <v>1.85883</v>
      </c>
      <c r="HR184">
        <v>1.86019</v>
      </c>
      <c r="HS184">
        <v>1.8602</v>
      </c>
      <c r="HT184">
        <v>1.85878</v>
      </c>
      <c r="HU184">
        <v>1.85787</v>
      </c>
      <c r="HV184">
        <v>1.85272</v>
      </c>
      <c r="HW184">
        <v>0</v>
      </c>
      <c r="HX184">
        <v>0</v>
      </c>
      <c r="HY184">
        <v>0</v>
      </c>
      <c r="HZ184">
        <v>0</v>
      </c>
      <c r="IA184" t="s">
        <v>424</v>
      </c>
      <c r="IB184" t="s">
        <v>425</v>
      </c>
      <c r="IC184" t="s">
        <v>426</v>
      </c>
      <c r="ID184" t="s">
        <v>426</v>
      </c>
      <c r="IE184" t="s">
        <v>426</v>
      </c>
      <c r="IF184" t="s">
        <v>426</v>
      </c>
      <c r="IG184">
        <v>0</v>
      </c>
      <c r="IH184">
        <v>100</v>
      </c>
      <c r="II184">
        <v>100</v>
      </c>
      <c r="IJ184">
        <v>-1.566</v>
      </c>
      <c r="IK184">
        <v>0.3245</v>
      </c>
      <c r="IL184">
        <v>-1.253408397979514</v>
      </c>
      <c r="IM184">
        <v>-0.001407418860664216</v>
      </c>
      <c r="IN184">
        <v>1.761737584914558E-06</v>
      </c>
      <c r="IO184">
        <v>-4.339940373715102E-10</v>
      </c>
      <c r="IP184">
        <v>0.01386544786166931</v>
      </c>
      <c r="IQ184">
        <v>0.003157371658100305</v>
      </c>
      <c r="IR184">
        <v>0.0004353711720169284</v>
      </c>
      <c r="IS184">
        <v>-1.853048844677345E-07</v>
      </c>
      <c r="IT184">
        <v>2</v>
      </c>
      <c r="IU184">
        <v>1968</v>
      </c>
      <c r="IV184">
        <v>1</v>
      </c>
      <c r="IW184">
        <v>26</v>
      </c>
      <c r="IX184">
        <v>200353.9</v>
      </c>
      <c r="IY184">
        <v>200354.1</v>
      </c>
      <c r="IZ184">
        <v>1.12793</v>
      </c>
      <c r="JA184">
        <v>2.63428</v>
      </c>
      <c r="JB184">
        <v>1.49658</v>
      </c>
      <c r="JC184">
        <v>2.34619</v>
      </c>
      <c r="JD184">
        <v>1.54907</v>
      </c>
      <c r="JE184">
        <v>2.49023</v>
      </c>
      <c r="JF184">
        <v>39.2671</v>
      </c>
      <c r="JG184">
        <v>24.0087</v>
      </c>
      <c r="JH184">
        <v>18</v>
      </c>
      <c r="JI184">
        <v>482.075</v>
      </c>
      <c r="JJ184">
        <v>487.94</v>
      </c>
      <c r="JK184">
        <v>30.6156</v>
      </c>
      <c r="JL184">
        <v>28.8923</v>
      </c>
      <c r="JM184">
        <v>30.0002</v>
      </c>
      <c r="JN184">
        <v>29.102</v>
      </c>
      <c r="JO184">
        <v>29.0972</v>
      </c>
      <c r="JP184">
        <v>22.6674</v>
      </c>
      <c r="JQ184">
        <v>9.198779999999999</v>
      </c>
      <c r="JR184">
        <v>100</v>
      </c>
      <c r="JS184">
        <v>30.6197</v>
      </c>
      <c r="JT184">
        <v>420</v>
      </c>
      <c r="JU184">
        <v>22.6439</v>
      </c>
      <c r="JV184">
        <v>101.846</v>
      </c>
      <c r="JW184">
        <v>91.2033</v>
      </c>
    </row>
    <row r="185" spans="1:283">
      <c r="A185">
        <v>167</v>
      </c>
      <c r="B185">
        <v>1759010839.1</v>
      </c>
      <c r="C185">
        <v>2621.5</v>
      </c>
      <c r="D185" t="s">
        <v>764</v>
      </c>
      <c r="E185" t="s">
        <v>765</v>
      </c>
      <c r="F185">
        <v>5</v>
      </c>
      <c r="G185" t="s">
        <v>733</v>
      </c>
      <c r="H185">
        <v>1759010836.1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420</v>
      </c>
      <c r="AL185" t="s">
        <v>420</v>
      </c>
      <c r="AM185">
        <v>0</v>
      </c>
      <c r="AN185">
        <v>0</v>
      </c>
      <c r="AO185">
        <f>1-AM185/AN185</f>
        <v>0</v>
      </c>
      <c r="AP185">
        <v>0</v>
      </c>
      <c r="AQ185" t="s">
        <v>420</v>
      </c>
      <c r="AR185" t="s">
        <v>420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420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4.38</v>
      </c>
      <c r="CZ185">
        <v>0.5</v>
      </c>
      <c r="DA185" t="s">
        <v>421</v>
      </c>
      <c r="DB185">
        <v>2</v>
      </c>
      <c r="DC185">
        <v>1759010836.1</v>
      </c>
      <c r="DD185">
        <v>422.1655555555556</v>
      </c>
      <c r="DE185">
        <v>420.0287777777778</v>
      </c>
      <c r="DF185">
        <v>23.75944444444444</v>
      </c>
      <c r="DG185">
        <v>22.68816666666667</v>
      </c>
      <c r="DH185">
        <v>423.7317777777777</v>
      </c>
      <c r="DI185">
        <v>23.43485555555555</v>
      </c>
      <c r="DJ185">
        <v>500.0755555555556</v>
      </c>
      <c r="DK185">
        <v>90.31087777777778</v>
      </c>
      <c r="DL185">
        <v>0.06576117777777778</v>
      </c>
      <c r="DM185">
        <v>30.10245555555555</v>
      </c>
      <c r="DN185">
        <v>29.99032222222223</v>
      </c>
      <c r="DO185">
        <v>999.9000000000001</v>
      </c>
      <c r="DP185">
        <v>0</v>
      </c>
      <c r="DQ185">
        <v>0</v>
      </c>
      <c r="DR185">
        <v>10013.19777777778</v>
      </c>
      <c r="DS185">
        <v>0</v>
      </c>
      <c r="DT185">
        <v>3.058132222222222</v>
      </c>
      <c r="DU185">
        <v>2.13639</v>
      </c>
      <c r="DV185">
        <v>432.4398888888889</v>
      </c>
      <c r="DW185">
        <v>429.78</v>
      </c>
      <c r="DX185">
        <v>1.071265555555555</v>
      </c>
      <c r="DY185">
        <v>420.0287777777778</v>
      </c>
      <c r="DZ185">
        <v>22.68816666666667</v>
      </c>
      <c r="EA185">
        <v>2.145735555555556</v>
      </c>
      <c r="EB185">
        <v>2.048988888888889</v>
      </c>
      <c r="EC185">
        <v>18.56282222222222</v>
      </c>
      <c r="ED185">
        <v>17.82805555555555</v>
      </c>
      <c r="EE185">
        <v>0.00500078</v>
      </c>
      <c r="EF185">
        <v>0</v>
      </c>
      <c r="EG185">
        <v>0</v>
      </c>
      <c r="EH185">
        <v>0</v>
      </c>
      <c r="EI185">
        <v>499.1000000000001</v>
      </c>
      <c r="EJ185">
        <v>0.00500078</v>
      </c>
      <c r="EK185">
        <v>-23.8</v>
      </c>
      <c r="EL185">
        <v>-0.6222222222222222</v>
      </c>
      <c r="EM185">
        <v>34.82622222222222</v>
      </c>
      <c r="EN185">
        <v>38.03444444444444</v>
      </c>
      <c r="EO185">
        <v>36.41644444444445</v>
      </c>
      <c r="EP185">
        <v>38.11766666666666</v>
      </c>
      <c r="EQ185">
        <v>37.25655555555555</v>
      </c>
      <c r="ER185">
        <v>0</v>
      </c>
      <c r="ES185">
        <v>0</v>
      </c>
      <c r="ET185">
        <v>0</v>
      </c>
      <c r="EU185">
        <v>1759010833.7</v>
      </c>
      <c r="EV185">
        <v>0</v>
      </c>
      <c r="EW185">
        <v>501.432</v>
      </c>
      <c r="EX185">
        <v>-5.784615137637259</v>
      </c>
      <c r="EY185">
        <v>7.392307547422607</v>
      </c>
      <c r="EZ185">
        <v>-26.19600000000001</v>
      </c>
      <c r="FA185">
        <v>15</v>
      </c>
      <c r="FB185">
        <v>0</v>
      </c>
      <c r="FC185" t="s">
        <v>422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2.107257</v>
      </c>
      <c r="FP185">
        <v>0.1352674671669764</v>
      </c>
      <c r="FQ185">
        <v>0.03195187515624082</v>
      </c>
      <c r="FR185">
        <v>1</v>
      </c>
      <c r="FS185">
        <v>502.0529411764705</v>
      </c>
      <c r="FT185">
        <v>-13.73567591304945</v>
      </c>
      <c r="FU185">
        <v>6.687707568812467</v>
      </c>
      <c r="FV185">
        <v>0</v>
      </c>
      <c r="FW185">
        <v>1.04381</v>
      </c>
      <c r="FX185">
        <v>0.1682577861163193</v>
      </c>
      <c r="FY185">
        <v>0.01798028962503107</v>
      </c>
      <c r="FZ185">
        <v>0</v>
      </c>
      <c r="GA185">
        <v>1</v>
      </c>
      <c r="GB185">
        <v>3</v>
      </c>
      <c r="GC185" t="s">
        <v>606</v>
      </c>
      <c r="GD185">
        <v>3.10307</v>
      </c>
      <c r="GE185">
        <v>2.72371</v>
      </c>
      <c r="GF185">
        <v>0.08841</v>
      </c>
      <c r="GG185">
        <v>0.087857</v>
      </c>
      <c r="GH185">
        <v>0.106758</v>
      </c>
      <c r="GI185">
        <v>0.104766</v>
      </c>
      <c r="GJ185">
        <v>23803.7</v>
      </c>
      <c r="GK185">
        <v>21608.1</v>
      </c>
      <c r="GL185">
        <v>26675.8</v>
      </c>
      <c r="GM185">
        <v>23910.7</v>
      </c>
      <c r="GN185">
        <v>38124.3</v>
      </c>
      <c r="GO185">
        <v>31627.4</v>
      </c>
      <c r="GP185">
        <v>46581.2</v>
      </c>
      <c r="GQ185">
        <v>37811.2</v>
      </c>
      <c r="GR185">
        <v>1.86935</v>
      </c>
      <c r="GS185">
        <v>1.855</v>
      </c>
      <c r="GT185">
        <v>0.0876561</v>
      </c>
      <c r="GU185">
        <v>0</v>
      </c>
      <c r="GV185">
        <v>28.5677</v>
      </c>
      <c r="GW185">
        <v>999.9</v>
      </c>
      <c r="GX185">
        <v>44.9</v>
      </c>
      <c r="GY185">
        <v>32.9</v>
      </c>
      <c r="GZ185">
        <v>24.9756</v>
      </c>
      <c r="HA185">
        <v>60.8203</v>
      </c>
      <c r="HB185">
        <v>20.3245</v>
      </c>
      <c r="HC185">
        <v>1</v>
      </c>
      <c r="HD185">
        <v>0.124995</v>
      </c>
      <c r="HE185">
        <v>-1.42715</v>
      </c>
      <c r="HF185">
        <v>20.2909</v>
      </c>
      <c r="HG185">
        <v>5.21939</v>
      </c>
      <c r="HH185">
        <v>11.98</v>
      </c>
      <c r="HI185">
        <v>4.9651</v>
      </c>
      <c r="HJ185">
        <v>3.27598</v>
      </c>
      <c r="HK185">
        <v>9999</v>
      </c>
      <c r="HL185">
        <v>9999</v>
      </c>
      <c r="HM185">
        <v>9999</v>
      </c>
      <c r="HN185">
        <v>28.3</v>
      </c>
      <c r="HO185">
        <v>1.86432</v>
      </c>
      <c r="HP185">
        <v>1.8605</v>
      </c>
      <c r="HQ185">
        <v>1.85883</v>
      </c>
      <c r="HR185">
        <v>1.86019</v>
      </c>
      <c r="HS185">
        <v>1.8602</v>
      </c>
      <c r="HT185">
        <v>1.85879</v>
      </c>
      <c r="HU185">
        <v>1.8579</v>
      </c>
      <c r="HV185">
        <v>1.85272</v>
      </c>
      <c r="HW185">
        <v>0</v>
      </c>
      <c r="HX185">
        <v>0</v>
      </c>
      <c r="HY185">
        <v>0</v>
      </c>
      <c r="HZ185">
        <v>0</v>
      </c>
      <c r="IA185" t="s">
        <v>424</v>
      </c>
      <c r="IB185" t="s">
        <v>425</v>
      </c>
      <c r="IC185" t="s">
        <v>426</v>
      </c>
      <c r="ID185" t="s">
        <v>426</v>
      </c>
      <c r="IE185" t="s">
        <v>426</v>
      </c>
      <c r="IF185" t="s">
        <v>426</v>
      </c>
      <c r="IG185">
        <v>0</v>
      </c>
      <c r="IH185">
        <v>100</v>
      </c>
      <c r="II185">
        <v>100</v>
      </c>
      <c r="IJ185">
        <v>-1.566</v>
      </c>
      <c r="IK185">
        <v>0.3243</v>
      </c>
      <c r="IL185">
        <v>-1.253408397979514</v>
      </c>
      <c r="IM185">
        <v>-0.001407418860664216</v>
      </c>
      <c r="IN185">
        <v>1.761737584914558E-06</v>
      </c>
      <c r="IO185">
        <v>-4.339940373715102E-10</v>
      </c>
      <c r="IP185">
        <v>0.01386544786166931</v>
      </c>
      <c r="IQ185">
        <v>0.003157371658100305</v>
      </c>
      <c r="IR185">
        <v>0.0004353711720169284</v>
      </c>
      <c r="IS185">
        <v>-1.853048844677345E-07</v>
      </c>
      <c r="IT185">
        <v>2</v>
      </c>
      <c r="IU185">
        <v>1968</v>
      </c>
      <c r="IV185">
        <v>1</v>
      </c>
      <c r="IW185">
        <v>26</v>
      </c>
      <c r="IX185">
        <v>200353.9</v>
      </c>
      <c r="IY185">
        <v>200354.1</v>
      </c>
      <c r="IZ185">
        <v>1.12793</v>
      </c>
      <c r="JA185">
        <v>2.63794</v>
      </c>
      <c r="JB185">
        <v>1.49658</v>
      </c>
      <c r="JC185">
        <v>2.34619</v>
      </c>
      <c r="JD185">
        <v>1.54907</v>
      </c>
      <c r="JE185">
        <v>2.49512</v>
      </c>
      <c r="JF185">
        <v>39.2671</v>
      </c>
      <c r="JG185">
        <v>24.0087</v>
      </c>
      <c r="JH185">
        <v>18</v>
      </c>
      <c r="JI185">
        <v>482.352</v>
      </c>
      <c r="JJ185">
        <v>487.727</v>
      </c>
      <c r="JK185">
        <v>30.6196</v>
      </c>
      <c r="JL185">
        <v>28.8923</v>
      </c>
      <c r="JM185">
        <v>30.0001</v>
      </c>
      <c r="JN185">
        <v>29.102</v>
      </c>
      <c r="JO185">
        <v>29.0972</v>
      </c>
      <c r="JP185">
        <v>22.6674</v>
      </c>
      <c r="JQ185">
        <v>9.198779999999999</v>
      </c>
      <c r="JR185">
        <v>100</v>
      </c>
      <c r="JS185">
        <v>30.6259</v>
      </c>
      <c r="JT185">
        <v>420</v>
      </c>
      <c r="JU185">
        <v>22.6497</v>
      </c>
      <c r="JV185">
        <v>101.846</v>
      </c>
      <c r="JW185">
        <v>91.2034</v>
      </c>
    </row>
    <row r="186" spans="1:283">
      <c r="A186">
        <v>168</v>
      </c>
      <c r="B186">
        <v>1759010841.1</v>
      </c>
      <c r="C186">
        <v>2623.5</v>
      </c>
      <c r="D186" t="s">
        <v>766</v>
      </c>
      <c r="E186" t="s">
        <v>767</v>
      </c>
      <c r="F186">
        <v>5</v>
      </c>
      <c r="G186" t="s">
        <v>733</v>
      </c>
      <c r="H186">
        <v>1759010838.1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420</v>
      </c>
      <c r="AL186" t="s">
        <v>420</v>
      </c>
      <c r="AM186">
        <v>0</v>
      </c>
      <c r="AN186">
        <v>0</v>
      </c>
      <c r="AO186">
        <f>1-AM186/AN186</f>
        <v>0</v>
      </c>
      <c r="AP186">
        <v>0</v>
      </c>
      <c r="AQ186" t="s">
        <v>420</v>
      </c>
      <c r="AR186" t="s">
        <v>420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420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4.38</v>
      </c>
      <c r="CZ186">
        <v>0.5</v>
      </c>
      <c r="DA186" t="s">
        <v>421</v>
      </c>
      <c r="DB186">
        <v>2</v>
      </c>
      <c r="DC186">
        <v>1759010838.1</v>
      </c>
      <c r="DD186">
        <v>422.169</v>
      </c>
      <c r="DE186">
        <v>420.0041111111111</v>
      </c>
      <c r="DF186">
        <v>23.75022222222222</v>
      </c>
      <c r="DG186">
        <v>22.67136666666667</v>
      </c>
      <c r="DH186">
        <v>423.7351111111111</v>
      </c>
      <c r="DI186">
        <v>23.42585555555555</v>
      </c>
      <c r="DJ186">
        <v>500.0907777777778</v>
      </c>
      <c r="DK186">
        <v>90.3113</v>
      </c>
      <c r="DL186">
        <v>0.06569637777777777</v>
      </c>
      <c r="DM186">
        <v>30.10333333333334</v>
      </c>
      <c r="DN186">
        <v>29.99357777777778</v>
      </c>
      <c r="DO186">
        <v>999.9000000000001</v>
      </c>
      <c r="DP186">
        <v>0</v>
      </c>
      <c r="DQ186">
        <v>0</v>
      </c>
      <c r="DR186">
        <v>10008.33111111111</v>
      </c>
      <c r="DS186">
        <v>0</v>
      </c>
      <c r="DT186">
        <v>3.05594</v>
      </c>
      <c r="DU186">
        <v>2.164445555555556</v>
      </c>
      <c r="DV186">
        <v>432.4393333333334</v>
      </c>
      <c r="DW186">
        <v>429.7473333333334</v>
      </c>
      <c r="DX186">
        <v>1.078842222222222</v>
      </c>
      <c r="DY186">
        <v>420.0041111111111</v>
      </c>
      <c r="DZ186">
        <v>22.67136666666667</v>
      </c>
      <c r="EA186">
        <v>2.144913333333333</v>
      </c>
      <c r="EB186">
        <v>2.04748</v>
      </c>
      <c r="EC186">
        <v>18.55668888888889</v>
      </c>
      <c r="ED186">
        <v>17.81637777777778</v>
      </c>
      <c r="EE186">
        <v>0.00500078</v>
      </c>
      <c r="EF186">
        <v>0</v>
      </c>
      <c r="EG186">
        <v>0</v>
      </c>
      <c r="EH186">
        <v>0</v>
      </c>
      <c r="EI186">
        <v>501.4222222222222</v>
      </c>
      <c r="EJ186">
        <v>0.00500078</v>
      </c>
      <c r="EK186">
        <v>-22.96666666666667</v>
      </c>
      <c r="EL186">
        <v>-0.5666666666666668</v>
      </c>
      <c r="EM186">
        <v>34.86777777777777</v>
      </c>
      <c r="EN186">
        <v>38.0761111111111</v>
      </c>
      <c r="EO186">
        <v>36.38877777777778</v>
      </c>
      <c r="EP186">
        <v>38.20099999999999</v>
      </c>
      <c r="EQ186">
        <v>37.083</v>
      </c>
      <c r="ER186">
        <v>0</v>
      </c>
      <c r="ES186">
        <v>0</v>
      </c>
      <c r="ET186">
        <v>0</v>
      </c>
      <c r="EU186">
        <v>1759010835.5</v>
      </c>
      <c r="EV186">
        <v>0</v>
      </c>
      <c r="EW186">
        <v>501.0615384615384</v>
      </c>
      <c r="EX186">
        <v>20.47179518677545</v>
      </c>
      <c r="EY186">
        <v>2.0888888337635</v>
      </c>
      <c r="EZ186">
        <v>-25.24230769230769</v>
      </c>
      <c r="FA186">
        <v>15</v>
      </c>
      <c r="FB186">
        <v>0</v>
      </c>
      <c r="FC186" t="s">
        <v>422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2.118548048780488</v>
      </c>
      <c r="FP186">
        <v>0.2258648780487839</v>
      </c>
      <c r="FQ186">
        <v>0.03874706637011765</v>
      </c>
      <c r="FR186">
        <v>1</v>
      </c>
      <c r="FS186">
        <v>502.4264705882353</v>
      </c>
      <c r="FT186">
        <v>-7.588999003291852</v>
      </c>
      <c r="FU186">
        <v>6.923842388847794</v>
      </c>
      <c r="FV186">
        <v>0</v>
      </c>
      <c r="FW186">
        <v>1.049632926829268</v>
      </c>
      <c r="FX186">
        <v>0.1885425783972144</v>
      </c>
      <c r="FY186">
        <v>0.01996183654534168</v>
      </c>
      <c r="FZ186">
        <v>0</v>
      </c>
      <c r="GA186">
        <v>1</v>
      </c>
      <c r="GB186">
        <v>3</v>
      </c>
      <c r="GC186" t="s">
        <v>606</v>
      </c>
      <c r="GD186">
        <v>3.10297</v>
      </c>
      <c r="GE186">
        <v>2.72363</v>
      </c>
      <c r="GF186">
        <v>0.0884094</v>
      </c>
      <c r="GG186">
        <v>0.0878618</v>
      </c>
      <c r="GH186">
        <v>0.106725</v>
      </c>
      <c r="GI186">
        <v>0.104765</v>
      </c>
      <c r="GJ186">
        <v>23803.8</v>
      </c>
      <c r="GK186">
        <v>21607.8</v>
      </c>
      <c r="GL186">
        <v>26675.8</v>
      </c>
      <c r="GM186">
        <v>23910.6</v>
      </c>
      <c r="GN186">
        <v>38125.8</v>
      </c>
      <c r="GO186">
        <v>31627.6</v>
      </c>
      <c r="GP186">
        <v>46581.2</v>
      </c>
      <c r="GQ186">
        <v>37811.3</v>
      </c>
      <c r="GR186">
        <v>1.86933</v>
      </c>
      <c r="GS186">
        <v>1.85518</v>
      </c>
      <c r="GT186">
        <v>0.08787209999999999</v>
      </c>
      <c r="GU186">
        <v>0</v>
      </c>
      <c r="GV186">
        <v>28.5677</v>
      </c>
      <c r="GW186">
        <v>999.9</v>
      </c>
      <c r="GX186">
        <v>44.9</v>
      </c>
      <c r="GY186">
        <v>32.9</v>
      </c>
      <c r="GZ186">
        <v>24.9759</v>
      </c>
      <c r="HA186">
        <v>60.8903</v>
      </c>
      <c r="HB186">
        <v>20.2364</v>
      </c>
      <c r="HC186">
        <v>1</v>
      </c>
      <c r="HD186">
        <v>0.124774</v>
      </c>
      <c r="HE186">
        <v>-1.42935</v>
      </c>
      <c r="HF186">
        <v>20.2915</v>
      </c>
      <c r="HG186">
        <v>5.21939</v>
      </c>
      <c r="HH186">
        <v>11.98</v>
      </c>
      <c r="HI186">
        <v>4.9651</v>
      </c>
      <c r="HJ186">
        <v>3.27598</v>
      </c>
      <c r="HK186">
        <v>9999</v>
      </c>
      <c r="HL186">
        <v>9999</v>
      </c>
      <c r="HM186">
        <v>9999</v>
      </c>
      <c r="HN186">
        <v>28.3</v>
      </c>
      <c r="HO186">
        <v>1.86432</v>
      </c>
      <c r="HP186">
        <v>1.8605</v>
      </c>
      <c r="HQ186">
        <v>1.85882</v>
      </c>
      <c r="HR186">
        <v>1.8602</v>
      </c>
      <c r="HS186">
        <v>1.8602</v>
      </c>
      <c r="HT186">
        <v>1.85879</v>
      </c>
      <c r="HU186">
        <v>1.85788</v>
      </c>
      <c r="HV186">
        <v>1.85272</v>
      </c>
      <c r="HW186">
        <v>0</v>
      </c>
      <c r="HX186">
        <v>0</v>
      </c>
      <c r="HY186">
        <v>0</v>
      </c>
      <c r="HZ186">
        <v>0</v>
      </c>
      <c r="IA186" t="s">
        <v>424</v>
      </c>
      <c r="IB186" t="s">
        <v>425</v>
      </c>
      <c r="IC186" t="s">
        <v>426</v>
      </c>
      <c r="ID186" t="s">
        <v>426</v>
      </c>
      <c r="IE186" t="s">
        <v>426</v>
      </c>
      <c r="IF186" t="s">
        <v>426</v>
      </c>
      <c r="IG186">
        <v>0</v>
      </c>
      <c r="IH186">
        <v>100</v>
      </c>
      <c r="II186">
        <v>100</v>
      </c>
      <c r="IJ186">
        <v>-1.567</v>
      </c>
      <c r="IK186">
        <v>0.324</v>
      </c>
      <c r="IL186">
        <v>-1.253408397979514</v>
      </c>
      <c r="IM186">
        <v>-0.001407418860664216</v>
      </c>
      <c r="IN186">
        <v>1.761737584914558E-06</v>
      </c>
      <c r="IO186">
        <v>-4.339940373715102E-10</v>
      </c>
      <c r="IP186">
        <v>0.01386544786166931</v>
      </c>
      <c r="IQ186">
        <v>0.003157371658100305</v>
      </c>
      <c r="IR186">
        <v>0.0004353711720169284</v>
      </c>
      <c r="IS186">
        <v>-1.853048844677345E-07</v>
      </c>
      <c r="IT186">
        <v>2</v>
      </c>
      <c r="IU186">
        <v>1968</v>
      </c>
      <c r="IV186">
        <v>1</v>
      </c>
      <c r="IW186">
        <v>26</v>
      </c>
      <c r="IX186">
        <v>200353.9</v>
      </c>
      <c r="IY186">
        <v>200354.1</v>
      </c>
      <c r="IZ186">
        <v>1.12793</v>
      </c>
      <c r="JA186">
        <v>2.64526</v>
      </c>
      <c r="JB186">
        <v>1.49658</v>
      </c>
      <c r="JC186">
        <v>2.34619</v>
      </c>
      <c r="JD186">
        <v>1.54907</v>
      </c>
      <c r="JE186">
        <v>2.44629</v>
      </c>
      <c r="JF186">
        <v>39.2671</v>
      </c>
      <c r="JG186">
        <v>23.9999</v>
      </c>
      <c r="JH186">
        <v>18</v>
      </c>
      <c r="JI186">
        <v>482.337</v>
      </c>
      <c r="JJ186">
        <v>487.842</v>
      </c>
      <c r="JK186">
        <v>30.6223</v>
      </c>
      <c r="JL186">
        <v>28.8923</v>
      </c>
      <c r="JM186">
        <v>30</v>
      </c>
      <c r="JN186">
        <v>29.102</v>
      </c>
      <c r="JO186">
        <v>29.0972</v>
      </c>
      <c r="JP186">
        <v>22.6662</v>
      </c>
      <c r="JQ186">
        <v>9.198779999999999</v>
      </c>
      <c r="JR186">
        <v>100</v>
      </c>
      <c r="JS186">
        <v>30.6259</v>
      </c>
      <c r="JT186">
        <v>420</v>
      </c>
      <c r="JU186">
        <v>22.6497</v>
      </c>
      <c r="JV186">
        <v>101.847</v>
      </c>
      <c r="JW186">
        <v>91.2034</v>
      </c>
    </row>
    <row r="187" spans="1:283">
      <c r="A187">
        <v>169</v>
      </c>
      <c r="B187">
        <v>1759010843.1</v>
      </c>
      <c r="C187">
        <v>2625.5</v>
      </c>
      <c r="D187" t="s">
        <v>768</v>
      </c>
      <c r="E187" t="s">
        <v>769</v>
      </c>
      <c r="F187">
        <v>5</v>
      </c>
      <c r="G187" t="s">
        <v>733</v>
      </c>
      <c r="H187">
        <v>1759010840.1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420</v>
      </c>
      <c r="AL187" t="s">
        <v>420</v>
      </c>
      <c r="AM187">
        <v>0</v>
      </c>
      <c r="AN187">
        <v>0</v>
      </c>
      <c r="AO187">
        <f>1-AM187/AN187</f>
        <v>0</v>
      </c>
      <c r="AP187">
        <v>0</v>
      </c>
      <c r="AQ187" t="s">
        <v>420</v>
      </c>
      <c r="AR187" t="s">
        <v>420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420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4.38</v>
      </c>
      <c r="CZ187">
        <v>0.5</v>
      </c>
      <c r="DA187" t="s">
        <v>421</v>
      </c>
      <c r="DB187">
        <v>2</v>
      </c>
      <c r="DC187">
        <v>1759010840.1</v>
      </c>
      <c r="DD187">
        <v>422.1493333333333</v>
      </c>
      <c r="DE187">
        <v>420.0001111111112</v>
      </c>
      <c r="DF187">
        <v>23.73964444444444</v>
      </c>
      <c r="DG187">
        <v>22.66405555555556</v>
      </c>
      <c r="DH187">
        <v>423.7154444444445</v>
      </c>
      <c r="DI187">
        <v>23.41552222222222</v>
      </c>
      <c r="DJ187">
        <v>500.0684444444444</v>
      </c>
      <c r="DK187">
        <v>90.31224444444445</v>
      </c>
      <c r="DL187">
        <v>0.06560943333333333</v>
      </c>
      <c r="DM187">
        <v>30.1044</v>
      </c>
      <c r="DN187">
        <v>29.99761111111111</v>
      </c>
      <c r="DO187">
        <v>999.9000000000001</v>
      </c>
      <c r="DP187">
        <v>0</v>
      </c>
      <c r="DQ187">
        <v>0</v>
      </c>
      <c r="DR187">
        <v>10002.08</v>
      </c>
      <c r="DS187">
        <v>0</v>
      </c>
      <c r="DT187">
        <v>3.058807777777778</v>
      </c>
      <c r="DU187">
        <v>2.148697777777778</v>
      </c>
      <c r="DV187">
        <v>432.4145555555556</v>
      </c>
      <c r="DW187">
        <v>429.74</v>
      </c>
      <c r="DX187">
        <v>1.075593333333333</v>
      </c>
      <c r="DY187">
        <v>420.0001111111112</v>
      </c>
      <c r="DZ187">
        <v>22.66405555555556</v>
      </c>
      <c r="EA187">
        <v>2.143982222222222</v>
      </c>
      <c r="EB187">
        <v>2.046841111111111</v>
      </c>
      <c r="EC187">
        <v>18.54975555555556</v>
      </c>
      <c r="ED187">
        <v>17.81142222222222</v>
      </c>
      <c r="EE187">
        <v>0.00500078</v>
      </c>
      <c r="EF187">
        <v>0</v>
      </c>
      <c r="EG187">
        <v>0</v>
      </c>
      <c r="EH187">
        <v>0</v>
      </c>
      <c r="EI187">
        <v>502.4666666666666</v>
      </c>
      <c r="EJ187">
        <v>0.00500078</v>
      </c>
      <c r="EK187">
        <v>-24.7</v>
      </c>
      <c r="EL187">
        <v>-1.077777777777778</v>
      </c>
      <c r="EM187">
        <v>34.90933333333333</v>
      </c>
      <c r="EN187">
        <v>38.13166666666667</v>
      </c>
      <c r="EO187">
        <v>36.38877777777778</v>
      </c>
      <c r="EP187">
        <v>38.29822222222222</v>
      </c>
      <c r="EQ187">
        <v>36.86788888888889</v>
      </c>
      <c r="ER187">
        <v>0</v>
      </c>
      <c r="ES187">
        <v>0</v>
      </c>
      <c r="ET187">
        <v>0</v>
      </c>
      <c r="EU187">
        <v>1759010837.9</v>
      </c>
      <c r="EV187">
        <v>0</v>
      </c>
      <c r="EW187">
        <v>501.1538461538462</v>
      </c>
      <c r="EX187">
        <v>12.76581226627424</v>
      </c>
      <c r="EY187">
        <v>9.035897452241358</v>
      </c>
      <c r="EZ187">
        <v>-25.20384615384616</v>
      </c>
      <c r="FA187">
        <v>15</v>
      </c>
      <c r="FB187">
        <v>0</v>
      </c>
      <c r="FC187" t="s">
        <v>422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2.118138</v>
      </c>
      <c r="FP187">
        <v>0.2292072045028085</v>
      </c>
      <c r="FQ187">
        <v>0.03983818816161195</v>
      </c>
      <c r="FR187">
        <v>1</v>
      </c>
      <c r="FS187">
        <v>502.4147058823529</v>
      </c>
      <c r="FT187">
        <v>-14.22612657854055</v>
      </c>
      <c r="FU187">
        <v>6.91903309943968</v>
      </c>
      <c r="FV187">
        <v>0</v>
      </c>
      <c r="FW187">
        <v>1.05334425</v>
      </c>
      <c r="FX187">
        <v>0.1809558348968073</v>
      </c>
      <c r="FY187">
        <v>0.01920003943843605</v>
      </c>
      <c r="FZ187">
        <v>0</v>
      </c>
      <c r="GA187">
        <v>1</v>
      </c>
      <c r="GB187">
        <v>3</v>
      </c>
      <c r="GC187" t="s">
        <v>606</v>
      </c>
      <c r="GD187">
        <v>3.10283</v>
      </c>
      <c r="GE187">
        <v>2.72374</v>
      </c>
      <c r="GF187">
        <v>0.0884086</v>
      </c>
      <c r="GG187">
        <v>0.08787300000000001</v>
      </c>
      <c r="GH187">
        <v>0.1067</v>
      </c>
      <c r="GI187">
        <v>0.10476</v>
      </c>
      <c r="GJ187">
        <v>23803.8</v>
      </c>
      <c r="GK187">
        <v>21607.6</v>
      </c>
      <c r="GL187">
        <v>26675.8</v>
      </c>
      <c r="GM187">
        <v>23910.6</v>
      </c>
      <c r="GN187">
        <v>38126.9</v>
      </c>
      <c r="GO187">
        <v>31627.8</v>
      </c>
      <c r="GP187">
        <v>46581.3</v>
      </c>
      <c r="GQ187">
        <v>37811.4</v>
      </c>
      <c r="GR187">
        <v>1.86898</v>
      </c>
      <c r="GS187">
        <v>1.85555</v>
      </c>
      <c r="GT187">
        <v>0.08814039999999999</v>
      </c>
      <c r="GU187">
        <v>0</v>
      </c>
      <c r="GV187">
        <v>28.5677</v>
      </c>
      <c r="GW187">
        <v>999.9</v>
      </c>
      <c r="GX187">
        <v>44.9</v>
      </c>
      <c r="GY187">
        <v>32.9</v>
      </c>
      <c r="GZ187">
        <v>24.9773</v>
      </c>
      <c r="HA187">
        <v>61.1703</v>
      </c>
      <c r="HB187">
        <v>20.1723</v>
      </c>
      <c r="HC187">
        <v>1</v>
      </c>
      <c r="HD187">
        <v>0.124522</v>
      </c>
      <c r="HE187">
        <v>-1.43156</v>
      </c>
      <c r="HF187">
        <v>20.2915</v>
      </c>
      <c r="HG187">
        <v>5.21969</v>
      </c>
      <c r="HH187">
        <v>11.98</v>
      </c>
      <c r="HI187">
        <v>4.9653</v>
      </c>
      <c r="HJ187">
        <v>3.276</v>
      </c>
      <c r="HK187">
        <v>9999</v>
      </c>
      <c r="HL187">
        <v>9999</v>
      </c>
      <c r="HM187">
        <v>9999</v>
      </c>
      <c r="HN187">
        <v>28.3</v>
      </c>
      <c r="HO187">
        <v>1.86432</v>
      </c>
      <c r="HP187">
        <v>1.8605</v>
      </c>
      <c r="HQ187">
        <v>1.85883</v>
      </c>
      <c r="HR187">
        <v>1.8602</v>
      </c>
      <c r="HS187">
        <v>1.8602</v>
      </c>
      <c r="HT187">
        <v>1.85878</v>
      </c>
      <c r="HU187">
        <v>1.85788</v>
      </c>
      <c r="HV187">
        <v>1.85272</v>
      </c>
      <c r="HW187">
        <v>0</v>
      </c>
      <c r="HX187">
        <v>0</v>
      </c>
      <c r="HY187">
        <v>0</v>
      </c>
      <c r="HZ187">
        <v>0</v>
      </c>
      <c r="IA187" t="s">
        <v>424</v>
      </c>
      <c r="IB187" t="s">
        <v>425</v>
      </c>
      <c r="IC187" t="s">
        <v>426</v>
      </c>
      <c r="ID187" t="s">
        <v>426</v>
      </c>
      <c r="IE187" t="s">
        <v>426</v>
      </c>
      <c r="IF187" t="s">
        <v>426</v>
      </c>
      <c r="IG187">
        <v>0</v>
      </c>
      <c r="IH187">
        <v>100</v>
      </c>
      <c r="II187">
        <v>100</v>
      </c>
      <c r="IJ187">
        <v>-1.567</v>
      </c>
      <c r="IK187">
        <v>0.3238</v>
      </c>
      <c r="IL187">
        <v>-1.253408397979514</v>
      </c>
      <c r="IM187">
        <v>-0.001407418860664216</v>
      </c>
      <c r="IN187">
        <v>1.761737584914558E-06</v>
      </c>
      <c r="IO187">
        <v>-4.339940373715102E-10</v>
      </c>
      <c r="IP187">
        <v>0.01386544786166931</v>
      </c>
      <c r="IQ187">
        <v>0.003157371658100305</v>
      </c>
      <c r="IR187">
        <v>0.0004353711720169284</v>
      </c>
      <c r="IS187">
        <v>-1.853048844677345E-07</v>
      </c>
      <c r="IT187">
        <v>2</v>
      </c>
      <c r="IU187">
        <v>1968</v>
      </c>
      <c r="IV187">
        <v>1</v>
      </c>
      <c r="IW187">
        <v>26</v>
      </c>
      <c r="IX187">
        <v>200354</v>
      </c>
      <c r="IY187">
        <v>200354.2</v>
      </c>
      <c r="IZ187">
        <v>1.12671</v>
      </c>
      <c r="JA187">
        <v>2.64771</v>
      </c>
      <c r="JB187">
        <v>1.49658</v>
      </c>
      <c r="JC187">
        <v>2.34619</v>
      </c>
      <c r="JD187">
        <v>1.54907</v>
      </c>
      <c r="JE187">
        <v>2.38037</v>
      </c>
      <c r="JF187">
        <v>39.292</v>
      </c>
      <c r="JG187">
        <v>24.0087</v>
      </c>
      <c r="JH187">
        <v>18</v>
      </c>
      <c r="JI187">
        <v>482.133</v>
      </c>
      <c r="JJ187">
        <v>488.088</v>
      </c>
      <c r="JK187">
        <v>30.6252</v>
      </c>
      <c r="JL187">
        <v>28.8918</v>
      </c>
      <c r="JM187">
        <v>30</v>
      </c>
      <c r="JN187">
        <v>29.102</v>
      </c>
      <c r="JO187">
        <v>29.0972</v>
      </c>
      <c r="JP187">
        <v>22.6654</v>
      </c>
      <c r="JQ187">
        <v>9.198779999999999</v>
      </c>
      <c r="JR187">
        <v>100</v>
      </c>
      <c r="JS187">
        <v>30.6259</v>
      </c>
      <c r="JT187">
        <v>420</v>
      </c>
      <c r="JU187">
        <v>22.6497</v>
      </c>
      <c r="JV187">
        <v>101.847</v>
      </c>
      <c r="JW187">
        <v>91.20359999999999</v>
      </c>
    </row>
    <row r="188" spans="1:283">
      <c r="A188">
        <v>170</v>
      </c>
      <c r="B188">
        <v>1759010845.1</v>
      </c>
      <c r="C188">
        <v>2627.5</v>
      </c>
      <c r="D188" t="s">
        <v>770</v>
      </c>
      <c r="E188" t="s">
        <v>771</v>
      </c>
      <c r="F188">
        <v>5</v>
      </c>
      <c r="G188" t="s">
        <v>733</v>
      </c>
      <c r="H188">
        <v>1759010842.1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420</v>
      </c>
      <c r="AL188" t="s">
        <v>420</v>
      </c>
      <c r="AM188">
        <v>0</v>
      </c>
      <c r="AN188">
        <v>0</v>
      </c>
      <c r="AO188">
        <f>1-AM188/AN188</f>
        <v>0</v>
      </c>
      <c r="AP188">
        <v>0</v>
      </c>
      <c r="AQ188" t="s">
        <v>420</v>
      </c>
      <c r="AR188" t="s">
        <v>420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420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4.38</v>
      </c>
      <c r="CZ188">
        <v>0.5</v>
      </c>
      <c r="DA188" t="s">
        <v>421</v>
      </c>
      <c r="DB188">
        <v>2</v>
      </c>
      <c r="DC188">
        <v>1759010842.1</v>
      </c>
      <c r="DD188">
        <v>422.1391111111111</v>
      </c>
      <c r="DE188">
        <v>420.03</v>
      </c>
      <c r="DF188">
        <v>23.73026666666667</v>
      </c>
      <c r="DG188">
        <v>22.66212222222222</v>
      </c>
      <c r="DH188">
        <v>423.7055555555555</v>
      </c>
      <c r="DI188">
        <v>23.40636666666667</v>
      </c>
      <c r="DJ188">
        <v>499.9714444444445</v>
      </c>
      <c r="DK188">
        <v>90.31247777777779</v>
      </c>
      <c r="DL188">
        <v>0.06571743333333332</v>
      </c>
      <c r="DM188">
        <v>30.10531111111111</v>
      </c>
      <c r="DN188">
        <v>30.0012</v>
      </c>
      <c r="DO188">
        <v>999.9000000000001</v>
      </c>
      <c r="DP188">
        <v>0</v>
      </c>
      <c r="DQ188">
        <v>0</v>
      </c>
      <c r="DR188">
        <v>9988.68</v>
      </c>
      <c r="DS188">
        <v>0</v>
      </c>
      <c r="DT188">
        <v>3.060999999999999</v>
      </c>
      <c r="DU188">
        <v>2.108923333333333</v>
      </c>
      <c r="DV188">
        <v>432.4001111111111</v>
      </c>
      <c r="DW188">
        <v>429.7696666666666</v>
      </c>
      <c r="DX188">
        <v>1.06817</v>
      </c>
      <c r="DY188">
        <v>420.03</v>
      </c>
      <c r="DZ188">
        <v>22.66212222222222</v>
      </c>
      <c r="EA188">
        <v>2.143142222222222</v>
      </c>
      <c r="EB188">
        <v>2.046671111111111</v>
      </c>
      <c r="EC188">
        <v>18.5435</v>
      </c>
      <c r="ED188">
        <v>17.8101</v>
      </c>
      <c r="EE188">
        <v>0.00500078</v>
      </c>
      <c r="EF188">
        <v>0</v>
      </c>
      <c r="EG188">
        <v>0</v>
      </c>
      <c r="EH188">
        <v>0</v>
      </c>
      <c r="EI188">
        <v>501.4111111111111</v>
      </c>
      <c r="EJ188">
        <v>0.00500078</v>
      </c>
      <c r="EK188">
        <v>-23</v>
      </c>
      <c r="EL188">
        <v>-1.288888888888889</v>
      </c>
      <c r="EM188">
        <v>34.92333333333332</v>
      </c>
      <c r="EN188">
        <v>38.22177777777777</v>
      </c>
      <c r="EO188">
        <v>36.243</v>
      </c>
      <c r="EP188">
        <v>38.40233333333333</v>
      </c>
      <c r="EQ188">
        <v>36.73588888888889</v>
      </c>
      <c r="ER188">
        <v>0</v>
      </c>
      <c r="ES188">
        <v>0</v>
      </c>
      <c r="ET188">
        <v>0</v>
      </c>
      <c r="EU188">
        <v>1759010839.7</v>
      </c>
      <c r="EV188">
        <v>0</v>
      </c>
      <c r="EW188">
        <v>501.4839999999999</v>
      </c>
      <c r="EX188">
        <v>-13.56923047701638</v>
      </c>
      <c r="EY188">
        <v>38.69230750585213</v>
      </c>
      <c r="EZ188">
        <v>-24.816</v>
      </c>
      <c r="FA188">
        <v>15</v>
      </c>
      <c r="FB188">
        <v>0</v>
      </c>
      <c r="FC188" t="s">
        <v>422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2.115139024390244</v>
      </c>
      <c r="FP188">
        <v>0.03070557491289276</v>
      </c>
      <c r="FQ188">
        <v>0.04189383066548907</v>
      </c>
      <c r="FR188">
        <v>1</v>
      </c>
      <c r="FS188">
        <v>501.5176470588235</v>
      </c>
      <c r="FT188">
        <v>-2.313216077282073</v>
      </c>
      <c r="FU188">
        <v>6.290163683844019</v>
      </c>
      <c r="FV188">
        <v>0</v>
      </c>
      <c r="FW188">
        <v>1.056844146341463</v>
      </c>
      <c r="FX188">
        <v>0.1413775609756109</v>
      </c>
      <c r="FY188">
        <v>0.01743463317731017</v>
      </c>
      <c r="FZ188">
        <v>0</v>
      </c>
      <c r="GA188">
        <v>1</v>
      </c>
      <c r="GB188">
        <v>3</v>
      </c>
      <c r="GC188" t="s">
        <v>606</v>
      </c>
      <c r="GD188">
        <v>3.10267</v>
      </c>
      <c r="GE188">
        <v>2.72407</v>
      </c>
      <c r="GF188">
        <v>0.0884112</v>
      </c>
      <c r="GG188">
        <v>0.0878714</v>
      </c>
      <c r="GH188">
        <v>0.106681</v>
      </c>
      <c r="GI188">
        <v>0.10475</v>
      </c>
      <c r="GJ188">
        <v>23803.8</v>
      </c>
      <c r="GK188">
        <v>21607.8</v>
      </c>
      <c r="GL188">
        <v>26675.9</v>
      </c>
      <c r="GM188">
        <v>23910.8</v>
      </c>
      <c r="GN188">
        <v>38127.8</v>
      </c>
      <c r="GO188">
        <v>31628.3</v>
      </c>
      <c r="GP188">
        <v>46581.3</v>
      </c>
      <c r="GQ188">
        <v>37811.5</v>
      </c>
      <c r="GR188">
        <v>1.86867</v>
      </c>
      <c r="GS188">
        <v>1.85588</v>
      </c>
      <c r="GT188">
        <v>0.0882298</v>
      </c>
      <c r="GU188">
        <v>0</v>
      </c>
      <c r="GV188">
        <v>28.5681</v>
      </c>
      <c r="GW188">
        <v>999.9</v>
      </c>
      <c r="GX188">
        <v>44.9</v>
      </c>
      <c r="GY188">
        <v>32.9</v>
      </c>
      <c r="GZ188">
        <v>24.9739</v>
      </c>
      <c r="HA188">
        <v>60.9703</v>
      </c>
      <c r="HB188">
        <v>20.1923</v>
      </c>
      <c r="HC188">
        <v>1</v>
      </c>
      <c r="HD188">
        <v>0.124611</v>
      </c>
      <c r="HE188">
        <v>-1.34402</v>
      </c>
      <c r="HF188">
        <v>20.2922</v>
      </c>
      <c r="HG188">
        <v>5.21939</v>
      </c>
      <c r="HH188">
        <v>11.98</v>
      </c>
      <c r="HI188">
        <v>4.9653</v>
      </c>
      <c r="HJ188">
        <v>3.276</v>
      </c>
      <c r="HK188">
        <v>9999</v>
      </c>
      <c r="HL188">
        <v>9999</v>
      </c>
      <c r="HM188">
        <v>9999</v>
      </c>
      <c r="HN188">
        <v>28.3</v>
      </c>
      <c r="HO188">
        <v>1.86432</v>
      </c>
      <c r="HP188">
        <v>1.8605</v>
      </c>
      <c r="HQ188">
        <v>1.85883</v>
      </c>
      <c r="HR188">
        <v>1.86018</v>
      </c>
      <c r="HS188">
        <v>1.8602</v>
      </c>
      <c r="HT188">
        <v>1.85877</v>
      </c>
      <c r="HU188">
        <v>1.85789</v>
      </c>
      <c r="HV188">
        <v>1.85272</v>
      </c>
      <c r="HW188">
        <v>0</v>
      </c>
      <c r="HX188">
        <v>0</v>
      </c>
      <c r="HY188">
        <v>0</v>
      </c>
      <c r="HZ188">
        <v>0</v>
      </c>
      <c r="IA188" t="s">
        <v>424</v>
      </c>
      <c r="IB188" t="s">
        <v>425</v>
      </c>
      <c r="IC188" t="s">
        <v>426</v>
      </c>
      <c r="ID188" t="s">
        <v>426</v>
      </c>
      <c r="IE188" t="s">
        <v>426</v>
      </c>
      <c r="IF188" t="s">
        <v>426</v>
      </c>
      <c r="IG188">
        <v>0</v>
      </c>
      <c r="IH188">
        <v>100</v>
      </c>
      <c r="II188">
        <v>100</v>
      </c>
      <c r="IJ188">
        <v>-1.566</v>
      </c>
      <c r="IK188">
        <v>0.3237</v>
      </c>
      <c r="IL188">
        <v>-1.253408397979514</v>
      </c>
      <c r="IM188">
        <v>-0.001407418860664216</v>
      </c>
      <c r="IN188">
        <v>1.761737584914558E-06</v>
      </c>
      <c r="IO188">
        <v>-4.339940373715102E-10</v>
      </c>
      <c r="IP188">
        <v>0.01386544786166931</v>
      </c>
      <c r="IQ188">
        <v>0.003157371658100305</v>
      </c>
      <c r="IR188">
        <v>0.0004353711720169284</v>
      </c>
      <c r="IS188">
        <v>-1.853048844677345E-07</v>
      </c>
      <c r="IT188">
        <v>2</v>
      </c>
      <c r="IU188">
        <v>1968</v>
      </c>
      <c r="IV188">
        <v>1</v>
      </c>
      <c r="IW188">
        <v>26</v>
      </c>
      <c r="IX188">
        <v>200354</v>
      </c>
      <c r="IY188">
        <v>200354.2</v>
      </c>
      <c r="IZ188">
        <v>1.12671</v>
      </c>
      <c r="JA188">
        <v>2.64404</v>
      </c>
      <c r="JB188">
        <v>1.49658</v>
      </c>
      <c r="JC188">
        <v>2.34619</v>
      </c>
      <c r="JD188">
        <v>1.54907</v>
      </c>
      <c r="JE188">
        <v>2.42188</v>
      </c>
      <c r="JF188">
        <v>39.2671</v>
      </c>
      <c r="JG188">
        <v>24.0087</v>
      </c>
      <c r="JH188">
        <v>18</v>
      </c>
      <c r="JI188">
        <v>481.959</v>
      </c>
      <c r="JJ188">
        <v>488.298</v>
      </c>
      <c r="JK188">
        <v>30.6272</v>
      </c>
      <c r="JL188">
        <v>28.8906</v>
      </c>
      <c r="JM188">
        <v>30.0001</v>
      </c>
      <c r="JN188">
        <v>29.102</v>
      </c>
      <c r="JO188">
        <v>29.0968</v>
      </c>
      <c r="JP188">
        <v>22.6635</v>
      </c>
      <c r="JQ188">
        <v>9.198779999999999</v>
      </c>
      <c r="JR188">
        <v>100</v>
      </c>
      <c r="JS188">
        <v>30.5633</v>
      </c>
      <c r="JT188">
        <v>420</v>
      </c>
      <c r="JU188">
        <v>22.6497</v>
      </c>
      <c r="JV188">
        <v>101.847</v>
      </c>
      <c r="JW188">
        <v>91.2039</v>
      </c>
    </row>
    <row r="189" spans="1:283">
      <c r="A189">
        <v>171</v>
      </c>
      <c r="B189">
        <v>1759010847.1</v>
      </c>
      <c r="C189">
        <v>2629.5</v>
      </c>
      <c r="D189" t="s">
        <v>772</v>
      </c>
      <c r="E189" t="s">
        <v>773</v>
      </c>
      <c r="F189">
        <v>5</v>
      </c>
      <c r="G189" t="s">
        <v>733</v>
      </c>
      <c r="H189">
        <v>1759010844.1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420</v>
      </c>
      <c r="AL189" t="s">
        <v>420</v>
      </c>
      <c r="AM189">
        <v>0</v>
      </c>
      <c r="AN189">
        <v>0</v>
      </c>
      <c r="AO189">
        <f>1-AM189/AN189</f>
        <v>0</v>
      </c>
      <c r="AP189">
        <v>0</v>
      </c>
      <c r="AQ189" t="s">
        <v>420</v>
      </c>
      <c r="AR189" t="s">
        <v>420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420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4.38</v>
      </c>
      <c r="CZ189">
        <v>0.5</v>
      </c>
      <c r="DA189" t="s">
        <v>421</v>
      </c>
      <c r="DB189">
        <v>2</v>
      </c>
      <c r="DC189">
        <v>1759010844.1</v>
      </c>
      <c r="DD189">
        <v>422.1403333333333</v>
      </c>
      <c r="DE189">
        <v>420.0532222222222</v>
      </c>
      <c r="DF189">
        <v>23.72328888888889</v>
      </c>
      <c r="DG189">
        <v>22.66052222222222</v>
      </c>
      <c r="DH189">
        <v>423.7068888888889</v>
      </c>
      <c r="DI189">
        <v>23.39954444444444</v>
      </c>
      <c r="DJ189">
        <v>499.8763333333334</v>
      </c>
      <c r="DK189">
        <v>90.31197777777778</v>
      </c>
      <c r="DL189">
        <v>0.06590427777777778</v>
      </c>
      <c r="DM189">
        <v>30.10578888888889</v>
      </c>
      <c r="DN189">
        <v>30.00406666666667</v>
      </c>
      <c r="DO189">
        <v>999.9000000000001</v>
      </c>
      <c r="DP189">
        <v>0</v>
      </c>
      <c r="DQ189">
        <v>0</v>
      </c>
      <c r="DR189">
        <v>9987.082222222221</v>
      </c>
      <c r="DS189">
        <v>0</v>
      </c>
      <c r="DT189">
        <v>3.058132222222222</v>
      </c>
      <c r="DU189">
        <v>2.087042222222222</v>
      </c>
      <c r="DV189">
        <v>432.3983333333333</v>
      </c>
      <c r="DW189">
        <v>429.7926666666667</v>
      </c>
      <c r="DX189">
        <v>1.06279</v>
      </c>
      <c r="DY189">
        <v>420.0532222222222</v>
      </c>
      <c r="DZ189">
        <v>22.66052222222222</v>
      </c>
      <c r="EA189">
        <v>2.142498888888889</v>
      </c>
      <c r="EB189">
        <v>2.046515555555556</v>
      </c>
      <c r="EC189">
        <v>18.53872222222222</v>
      </c>
      <c r="ED189">
        <v>17.80888888888889</v>
      </c>
      <c r="EE189">
        <v>0.00500078</v>
      </c>
      <c r="EF189">
        <v>0</v>
      </c>
      <c r="EG189">
        <v>0</v>
      </c>
      <c r="EH189">
        <v>0</v>
      </c>
      <c r="EI189">
        <v>500.5</v>
      </c>
      <c r="EJ189">
        <v>0.00500078</v>
      </c>
      <c r="EK189">
        <v>-24.63333333333333</v>
      </c>
      <c r="EL189">
        <v>-1.8</v>
      </c>
      <c r="EM189">
        <v>34.93733333333333</v>
      </c>
      <c r="EN189">
        <v>38.30511111111111</v>
      </c>
      <c r="EO189">
        <v>36.27755555555556</v>
      </c>
      <c r="EP189">
        <v>38.458</v>
      </c>
      <c r="EQ189">
        <v>36.77766666666667</v>
      </c>
      <c r="ER189">
        <v>0</v>
      </c>
      <c r="ES189">
        <v>0</v>
      </c>
      <c r="ET189">
        <v>0</v>
      </c>
      <c r="EU189">
        <v>1759010841.5</v>
      </c>
      <c r="EV189">
        <v>0</v>
      </c>
      <c r="EW189">
        <v>501.3000000000001</v>
      </c>
      <c r="EX189">
        <v>-5.476922846309194</v>
      </c>
      <c r="EY189">
        <v>14.83418801616274</v>
      </c>
      <c r="EZ189">
        <v>-24.58846153846154</v>
      </c>
      <c r="FA189">
        <v>15</v>
      </c>
      <c r="FB189">
        <v>0</v>
      </c>
      <c r="FC189" t="s">
        <v>422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2.11812625</v>
      </c>
      <c r="FP189">
        <v>-0.05085332082551912</v>
      </c>
      <c r="FQ189">
        <v>0.04060079658624322</v>
      </c>
      <c r="FR189">
        <v>1</v>
      </c>
      <c r="FS189">
        <v>500.7882352941176</v>
      </c>
      <c r="FT189">
        <v>1.497326343945999</v>
      </c>
      <c r="FU189">
        <v>5.79070069446453</v>
      </c>
      <c r="FV189">
        <v>0</v>
      </c>
      <c r="FW189">
        <v>1.05959075</v>
      </c>
      <c r="FX189">
        <v>0.1074872420262643</v>
      </c>
      <c r="FY189">
        <v>0.01560246637354172</v>
      </c>
      <c r="FZ189">
        <v>0</v>
      </c>
      <c r="GA189">
        <v>1</v>
      </c>
      <c r="GB189">
        <v>3</v>
      </c>
      <c r="GC189" t="s">
        <v>606</v>
      </c>
      <c r="GD189">
        <v>3.10282</v>
      </c>
      <c r="GE189">
        <v>2.72423</v>
      </c>
      <c r="GF189">
        <v>0.0884094</v>
      </c>
      <c r="GG189">
        <v>0.08786629999999999</v>
      </c>
      <c r="GH189">
        <v>0.106665</v>
      </c>
      <c r="GI189">
        <v>0.104748</v>
      </c>
      <c r="GJ189">
        <v>23803.9</v>
      </c>
      <c r="GK189">
        <v>21607.9</v>
      </c>
      <c r="GL189">
        <v>26676</v>
      </c>
      <c r="GM189">
        <v>23910.7</v>
      </c>
      <c r="GN189">
        <v>38128.4</v>
      </c>
      <c r="GO189">
        <v>31628.3</v>
      </c>
      <c r="GP189">
        <v>46581.2</v>
      </c>
      <c r="GQ189">
        <v>37811.4</v>
      </c>
      <c r="GR189">
        <v>1.86893</v>
      </c>
      <c r="GS189">
        <v>1.85555</v>
      </c>
      <c r="GT189">
        <v>0.0882298</v>
      </c>
      <c r="GU189">
        <v>0</v>
      </c>
      <c r="GV189">
        <v>28.5693</v>
      </c>
      <c r="GW189">
        <v>999.9</v>
      </c>
      <c r="GX189">
        <v>44.9</v>
      </c>
      <c r="GY189">
        <v>32.9</v>
      </c>
      <c r="GZ189">
        <v>24.9777</v>
      </c>
      <c r="HA189">
        <v>61.1303</v>
      </c>
      <c r="HB189">
        <v>20.2684</v>
      </c>
      <c r="HC189">
        <v>1</v>
      </c>
      <c r="HD189">
        <v>0.124535</v>
      </c>
      <c r="HE189">
        <v>-1.21604</v>
      </c>
      <c r="HF189">
        <v>20.2933</v>
      </c>
      <c r="HG189">
        <v>5.21909</v>
      </c>
      <c r="HH189">
        <v>11.98</v>
      </c>
      <c r="HI189">
        <v>4.9652</v>
      </c>
      <c r="HJ189">
        <v>3.276</v>
      </c>
      <c r="HK189">
        <v>9999</v>
      </c>
      <c r="HL189">
        <v>9999</v>
      </c>
      <c r="HM189">
        <v>9999</v>
      </c>
      <c r="HN189">
        <v>28.3</v>
      </c>
      <c r="HO189">
        <v>1.86432</v>
      </c>
      <c r="HP189">
        <v>1.8605</v>
      </c>
      <c r="HQ189">
        <v>1.85882</v>
      </c>
      <c r="HR189">
        <v>1.86017</v>
      </c>
      <c r="HS189">
        <v>1.8602</v>
      </c>
      <c r="HT189">
        <v>1.85877</v>
      </c>
      <c r="HU189">
        <v>1.85787</v>
      </c>
      <c r="HV189">
        <v>1.85272</v>
      </c>
      <c r="HW189">
        <v>0</v>
      </c>
      <c r="HX189">
        <v>0</v>
      </c>
      <c r="HY189">
        <v>0</v>
      </c>
      <c r="HZ189">
        <v>0</v>
      </c>
      <c r="IA189" t="s">
        <v>424</v>
      </c>
      <c r="IB189" t="s">
        <v>425</v>
      </c>
      <c r="IC189" t="s">
        <v>426</v>
      </c>
      <c r="ID189" t="s">
        <v>426</v>
      </c>
      <c r="IE189" t="s">
        <v>426</v>
      </c>
      <c r="IF189" t="s">
        <v>426</v>
      </c>
      <c r="IG189">
        <v>0</v>
      </c>
      <c r="IH189">
        <v>100</v>
      </c>
      <c r="II189">
        <v>100</v>
      </c>
      <c r="IJ189">
        <v>-1.566</v>
      </c>
      <c r="IK189">
        <v>0.3235</v>
      </c>
      <c r="IL189">
        <v>-1.253408397979514</v>
      </c>
      <c r="IM189">
        <v>-0.001407418860664216</v>
      </c>
      <c r="IN189">
        <v>1.761737584914558E-06</v>
      </c>
      <c r="IO189">
        <v>-4.339940373715102E-10</v>
      </c>
      <c r="IP189">
        <v>0.01386544786166931</v>
      </c>
      <c r="IQ189">
        <v>0.003157371658100305</v>
      </c>
      <c r="IR189">
        <v>0.0004353711720169284</v>
      </c>
      <c r="IS189">
        <v>-1.853048844677345E-07</v>
      </c>
      <c r="IT189">
        <v>2</v>
      </c>
      <c r="IU189">
        <v>1968</v>
      </c>
      <c r="IV189">
        <v>1</v>
      </c>
      <c r="IW189">
        <v>26</v>
      </c>
      <c r="IX189">
        <v>200354</v>
      </c>
      <c r="IY189">
        <v>200354.2</v>
      </c>
      <c r="IZ189">
        <v>1.12671</v>
      </c>
      <c r="JA189">
        <v>2.6355</v>
      </c>
      <c r="JB189">
        <v>1.49658</v>
      </c>
      <c r="JC189">
        <v>2.34741</v>
      </c>
      <c r="JD189">
        <v>1.54907</v>
      </c>
      <c r="JE189">
        <v>2.48657</v>
      </c>
      <c r="JF189">
        <v>39.2671</v>
      </c>
      <c r="JG189">
        <v>24.0175</v>
      </c>
      <c r="JH189">
        <v>18</v>
      </c>
      <c r="JI189">
        <v>482.104</v>
      </c>
      <c r="JJ189">
        <v>488.075</v>
      </c>
      <c r="JK189">
        <v>30.6135</v>
      </c>
      <c r="JL189">
        <v>28.8899</v>
      </c>
      <c r="JM189">
        <v>30</v>
      </c>
      <c r="JN189">
        <v>29.102</v>
      </c>
      <c r="JO189">
        <v>29.0956</v>
      </c>
      <c r="JP189">
        <v>22.6636</v>
      </c>
      <c r="JQ189">
        <v>9.198779999999999</v>
      </c>
      <c r="JR189">
        <v>100</v>
      </c>
      <c r="JS189">
        <v>30.5633</v>
      </c>
      <c r="JT189">
        <v>420</v>
      </c>
      <c r="JU189">
        <v>22.6497</v>
      </c>
      <c r="JV189">
        <v>101.847</v>
      </c>
      <c r="JW189">
        <v>91.2037</v>
      </c>
    </row>
    <row r="190" spans="1:283">
      <c r="A190">
        <v>172</v>
      </c>
      <c r="B190">
        <v>1759010849.1</v>
      </c>
      <c r="C190">
        <v>2631.5</v>
      </c>
      <c r="D190" t="s">
        <v>774</v>
      </c>
      <c r="E190" t="s">
        <v>775</v>
      </c>
      <c r="F190">
        <v>5</v>
      </c>
      <c r="G190" t="s">
        <v>733</v>
      </c>
      <c r="H190">
        <v>1759010846.1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420</v>
      </c>
      <c r="AL190" t="s">
        <v>420</v>
      </c>
      <c r="AM190">
        <v>0</v>
      </c>
      <c r="AN190">
        <v>0</v>
      </c>
      <c r="AO190">
        <f>1-AM190/AN190</f>
        <v>0</v>
      </c>
      <c r="AP190">
        <v>0</v>
      </c>
      <c r="AQ190" t="s">
        <v>420</v>
      </c>
      <c r="AR190" t="s">
        <v>420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420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4.38</v>
      </c>
      <c r="CZ190">
        <v>0.5</v>
      </c>
      <c r="DA190" t="s">
        <v>421</v>
      </c>
      <c r="DB190">
        <v>2</v>
      </c>
      <c r="DC190">
        <v>1759010846.1</v>
      </c>
      <c r="DD190">
        <v>422.1437777777778</v>
      </c>
      <c r="DE190">
        <v>420.0371111111111</v>
      </c>
      <c r="DF190">
        <v>23.71805555555555</v>
      </c>
      <c r="DG190">
        <v>22.6593</v>
      </c>
      <c r="DH190">
        <v>423.7105555555556</v>
      </c>
      <c r="DI190">
        <v>23.39444444444444</v>
      </c>
      <c r="DJ190">
        <v>499.8641111111111</v>
      </c>
      <c r="DK190">
        <v>90.31138888888889</v>
      </c>
      <c r="DL190">
        <v>0.06601551111111112</v>
      </c>
      <c r="DM190">
        <v>30.10615555555556</v>
      </c>
      <c r="DN190">
        <v>30.00646666666667</v>
      </c>
      <c r="DO190">
        <v>999.9000000000001</v>
      </c>
      <c r="DP190">
        <v>0</v>
      </c>
      <c r="DQ190">
        <v>0</v>
      </c>
      <c r="DR190">
        <v>9998.813333333332</v>
      </c>
      <c r="DS190">
        <v>0</v>
      </c>
      <c r="DT190">
        <v>3.053072222222222</v>
      </c>
      <c r="DU190">
        <v>2.106814444444445</v>
      </c>
      <c r="DV190">
        <v>432.3995555555555</v>
      </c>
      <c r="DW190">
        <v>429.7755555555556</v>
      </c>
      <c r="DX190">
        <v>1.058782222222222</v>
      </c>
      <c r="DY190">
        <v>420.0371111111111</v>
      </c>
      <c r="DZ190">
        <v>22.6593</v>
      </c>
      <c r="EA190">
        <v>2.142011111111111</v>
      </c>
      <c r="EB190">
        <v>2.046391111111111</v>
      </c>
      <c r="EC190">
        <v>18.5351</v>
      </c>
      <c r="ED190">
        <v>17.80793333333333</v>
      </c>
      <c r="EE190">
        <v>0.00500078</v>
      </c>
      <c r="EF190">
        <v>0</v>
      </c>
      <c r="EG190">
        <v>0</v>
      </c>
      <c r="EH190">
        <v>0</v>
      </c>
      <c r="EI190">
        <v>501.5777777777778</v>
      </c>
      <c r="EJ190">
        <v>0.00500078</v>
      </c>
      <c r="EK190">
        <v>-26.08888888888889</v>
      </c>
      <c r="EL190">
        <v>-2.066666666666666</v>
      </c>
      <c r="EM190">
        <v>34.96522222222222</v>
      </c>
      <c r="EN190">
        <v>38.38844444444445</v>
      </c>
      <c r="EO190">
        <v>36.29844444444445</v>
      </c>
      <c r="EP190">
        <v>38.53433333333333</v>
      </c>
      <c r="EQ190">
        <v>36.90266666666667</v>
      </c>
      <c r="ER190">
        <v>0</v>
      </c>
      <c r="ES190">
        <v>0</v>
      </c>
      <c r="ET190">
        <v>0</v>
      </c>
      <c r="EU190">
        <v>1759010843.9</v>
      </c>
      <c r="EV190">
        <v>0</v>
      </c>
      <c r="EW190">
        <v>500.9769230769231</v>
      </c>
      <c r="EX190">
        <v>1.271794989421645</v>
      </c>
      <c r="EY190">
        <v>-1.976068380499191</v>
      </c>
      <c r="EZ190">
        <v>-23.49230769230769</v>
      </c>
      <c r="FA190">
        <v>15</v>
      </c>
      <c r="FB190">
        <v>0</v>
      </c>
      <c r="FC190" t="s">
        <v>422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2.117842195121951</v>
      </c>
      <c r="FP190">
        <v>0.03325421602787797</v>
      </c>
      <c r="FQ190">
        <v>0.03977930302104319</v>
      </c>
      <c r="FR190">
        <v>1</v>
      </c>
      <c r="FS190">
        <v>501.0676470588235</v>
      </c>
      <c r="FT190">
        <v>9.138273586254192</v>
      </c>
      <c r="FU190">
        <v>5.70148177789492</v>
      </c>
      <c r="FV190">
        <v>0</v>
      </c>
      <c r="FW190">
        <v>1.061238048780488</v>
      </c>
      <c r="FX190">
        <v>0.05127428571428597</v>
      </c>
      <c r="FY190">
        <v>0.01380269825503593</v>
      </c>
      <c r="FZ190">
        <v>1</v>
      </c>
      <c r="GA190">
        <v>2</v>
      </c>
      <c r="GB190">
        <v>3</v>
      </c>
      <c r="GC190" t="s">
        <v>423</v>
      </c>
      <c r="GD190">
        <v>3.10289</v>
      </c>
      <c r="GE190">
        <v>2.72424</v>
      </c>
      <c r="GF190">
        <v>0.0884032</v>
      </c>
      <c r="GG190">
        <v>0.0878573</v>
      </c>
      <c r="GH190">
        <v>0.106652</v>
      </c>
      <c r="GI190">
        <v>0.104748</v>
      </c>
      <c r="GJ190">
        <v>23804</v>
      </c>
      <c r="GK190">
        <v>21607.9</v>
      </c>
      <c r="GL190">
        <v>26675.9</v>
      </c>
      <c r="GM190">
        <v>23910.5</v>
      </c>
      <c r="GN190">
        <v>38128.9</v>
      </c>
      <c r="GO190">
        <v>31628.2</v>
      </c>
      <c r="GP190">
        <v>46581.2</v>
      </c>
      <c r="GQ190">
        <v>37811.4</v>
      </c>
      <c r="GR190">
        <v>1.86917</v>
      </c>
      <c r="GS190">
        <v>1.85522</v>
      </c>
      <c r="GT190">
        <v>0.0884384</v>
      </c>
      <c r="GU190">
        <v>0</v>
      </c>
      <c r="GV190">
        <v>28.5702</v>
      </c>
      <c r="GW190">
        <v>999.9</v>
      </c>
      <c r="GX190">
        <v>44.9</v>
      </c>
      <c r="GY190">
        <v>32.9</v>
      </c>
      <c r="GZ190">
        <v>24.9752</v>
      </c>
      <c r="HA190">
        <v>60.6603</v>
      </c>
      <c r="HB190">
        <v>20.3966</v>
      </c>
      <c r="HC190">
        <v>1</v>
      </c>
      <c r="HD190">
        <v>0.124459</v>
      </c>
      <c r="HE190">
        <v>-1.20472</v>
      </c>
      <c r="HF190">
        <v>20.2934</v>
      </c>
      <c r="HG190">
        <v>5.21879</v>
      </c>
      <c r="HH190">
        <v>11.98</v>
      </c>
      <c r="HI190">
        <v>4.9652</v>
      </c>
      <c r="HJ190">
        <v>3.276</v>
      </c>
      <c r="HK190">
        <v>9999</v>
      </c>
      <c r="HL190">
        <v>9999</v>
      </c>
      <c r="HM190">
        <v>9999</v>
      </c>
      <c r="HN190">
        <v>28.3</v>
      </c>
      <c r="HO190">
        <v>1.86432</v>
      </c>
      <c r="HP190">
        <v>1.8605</v>
      </c>
      <c r="HQ190">
        <v>1.85882</v>
      </c>
      <c r="HR190">
        <v>1.86018</v>
      </c>
      <c r="HS190">
        <v>1.8602</v>
      </c>
      <c r="HT190">
        <v>1.85877</v>
      </c>
      <c r="HU190">
        <v>1.85786</v>
      </c>
      <c r="HV190">
        <v>1.85272</v>
      </c>
      <c r="HW190">
        <v>0</v>
      </c>
      <c r="HX190">
        <v>0</v>
      </c>
      <c r="HY190">
        <v>0</v>
      </c>
      <c r="HZ190">
        <v>0</v>
      </c>
      <c r="IA190" t="s">
        <v>424</v>
      </c>
      <c r="IB190" t="s">
        <v>425</v>
      </c>
      <c r="IC190" t="s">
        <v>426</v>
      </c>
      <c r="ID190" t="s">
        <v>426</v>
      </c>
      <c r="IE190" t="s">
        <v>426</v>
      </c>
      <c r="IF190" t="s">
        <v>426</v>
      </c>
      <c r="IG190">
        <v>0</v>
      </c>
      <c r="IH190">
        <v>100</v>
      </c>
      <c r="II190">
        <v>100</v>
      </c>
      <c r="IJ190">
        <v>-1.566</v>
      </c>
      <c r="IK190">
        <v>0.3235</v>
      </c>
      <c r="IL190">
        <v>-1.253408397979514</v>
      </c>
      <c r="IM190">
        <v>-0.001407418860664216</v>
      </c>
      <c r="IN190">
        <v>1.761737584914558E-06</v>
      </c>
      <c r="IO190">
        <v>-4.339940373715102E-10</v>
      </c>
      <c r="IP190">
        <v>0.01386544786166931</v>
      </c>
      <c r="IQ190">
        <v>0.003157371658100305</v>
      </c>
      <c r="IR190">
        <v>0.0004353711720169284</v>
      </c>
      <c r="IS190">
        <v>-1.853048844677345E-07</v>
      </c>
      <c r="IT190">
        <v>2</v>
      </c>
      <c r="IU190">
        <v>1968</v>
      </c>
      <c r="IV190">
        <v>1</v>
      </c>
      <c r="IW190">
        <v>26</v>
      </c>
      <c r="IX190">
        <v>200354.1</v>
      </c>
      <c r="IY190">
        <v>200354.3</v>
      </c>
      <c r="IZ190">
        <v>1.12793</v>
      </c>
      <c r="JA190">
        <v>2.63672</v>
      </c>
      <c r="JB190">
        <v>1.49658</v>
      </c>
      <c r="JC190">
        <v>2.34619</v>
      </c>
      <c r="JD190">
        <v>1.54907</v>
      </c>
      <c r="JE190">
        <v>2.49512</v>
      </c>
      <c r="JF190">
        <v>39.292</v>
      </c>
      <c r="JG190">
        <v>24.0175</v>
      </c>
      <c r="JH190">
        <v>18</v>
      </c>
      <c r="JI190">
        <v>482.25</v>
      </c>
      <c r="JJ190">
        <v>487.854</v>
      </c>
      <c r="JK190">
        <v>30.587</v>
      </c>
      <c r="JL190">
        <v>28.8899</v>
      </c>
      <c r="JM190">
        <v>30</v>
      </c>
      <c r="JN190">
        <v>29.102</v>
      </c>
      <c r="JO190">
        <v>29.0947</v>
      </c>
      <c r="JP190">
        <v>22.6649</v>
      </c>
      <c r="JQ190">
        <v>9.198779999999999</v>
      </c>
      <c r="JR190">
        <v>100</v>
      </c>
      <c r="JS190">
        <v>30.5557</v>
      </c>
      <c r="JT190">
        <v>420</v>
      </c>
      <c r="JU190">
        <v>22.6497</v>
      </c>
      <c r="JV190">
        <v>101.847</v>
      </c>
      <c r="JW190">
        <v>91.2034</v>
      </c>
    </row>
    <row r="191" spans="1:283">
      <c r="A191">
        <v>173</v>
      </c>
      <c r="B191">
        <v>1759010851.1</v>
      </c>
      <c r="C191">
        <v>2633.5</v>
      </c>
      <c r="D191" t="s">
        <v>776</v>
      </c>
      <c r="E191" t="s">
        <v>777</v>
      </c>
      <c r="F191">
        <v>5</v>
      </c>
      <c r="G191" t="s">
        <v>733</v>
      </c>
      <c r="H191">
        <v>1759010848.1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420</v>
      </c>
      <c r="AL191" t="s">
        <v>420</v>
      </c>
      <c r="AM191">
        <v>0</v>
      </c>
      <c r="AN191">
        <v>0</v>
      </c>
      <c r="AO191">
        <f>1-AM191/AN191</f>
        <v>0</v>
      </c>
      <c r="AP191">
        <v>0</v>
      </c>
      <c r="AQ191" t="s">
        <v>420</v>
      </c>
      <c r="AR191" t="s">
        <v>420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420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4.38</v>
      </c>
      <c r="CZ191">
        <v>0.5</v>
      </c>
      <c r="DA191" t="s">
        <v>421</v>
      </c>
      <c r="DB191">
        <v>2</v>
      </c>
      <c r="DC191">
        <v>1759010848.1</v>
      </c>
      <c r="DD191">
        <v>422.1336666666667</v>
      </c>
      <c r="DE191">
        <v>420.0053333333333</v>
      </c>
      <c r="DF191">
        <v>23.71373333333333</v>
      </c>
      <c r="DG191">
        <v>22.65897777777777</v>
      </c>
      <c r="DH191">
        <v>423.7001111111111</v>
      </c>
      <c r="DI191">
        <v>23.39021111111111</v>
      </c>
      <c r="DJ191">
        <v>499.9757777777778</v>
      </c>
      <c r="DK191">
        <v>90.31085555555555</v>
      </c>
      <c r="DL191">
        <v>0.06602207777777777</v>
      </c>
      <c r="DM191">
        <v>30.10638888888889</v>
      </c>
      <c r="DN191">
        <v>30.00835555555555</v>
      </c>
      <c r="DO191">
        <v>999.9000000000001</v>
      </c>
      <c r="DP191">
        <v>0</v>
      </c>
      <c r="DQ191">
        <v>0</v>
      </c>
      <c r="DR191">
        <v>10005.61888888889</v>
      </c>
      <c r="DS191">
        <v>0</v>
      </c>
      <c r="DT191">
        <v>3.048013333333333</v>
      </c>
      <c r="DU191">
        <v>2.128217777777778</v>
      </c>
      <c r="DV191">
        <v>432.3869999999999</v>
      </c>
      <c r="DW191">
        <v>429.7428888888888</v>
      </c>
      <c r="DX191">
        <v>1.054774444444444</v>
      </c>
      <c r="DY191">
        <v>420.0053333333333</v>
      </c>
      <c r="DZ191">
        <v>22.65897777777777</v>
      </c>
      <c r="EA191">
        <v>2.141606666666666</v>
      </c>
      <c r="EB191">
        <v>2.04635</v>
      </c>
      <c r="EC191">
        <v>18.53208888888889</v>
      </c>
      <c r="ED191">
        <v>17.80761111111111</v>
      </c>
      <c r="EE191">
        <v>0.00500078</v>
      </c>
      <c r="EF191">
        <v>0</v>
      </c>
      <c r="EG191">
        <v>0</v>
      </c>
      <c r="EH191">
        <v>0</v>
      </c>
      <c r="EI191">
        <v>500.4111111111111</v>
      </c>
      <c r="EJ191">
        <v>0.00500078</v>
      </c>
      <c r="EK191">
        <v>-25.26666666666667</v>
      </c>
      <c r="EL191">
        <v>-2.155555555555556</v>
      </c>
      <c r="EM191">
        <v>34.97211111111111</v>
      </c>
      <c r="EN191">
        <v>38.46488888888889</v>
      </c>
      <c r="EO191">
        <v>36.36777777777777</v>
      </c>
      <c r="EP191">
        <v>38.60388888888889</v>
      </c>
      <c r="EQ191">
        <v>36.89577777777778</v>
      </c>
      <c r="ER191">
        <v>0</v>
      </c>
      <c r="ES191">
        <v>0</v>
      </c>
      <c r="ET191">
        <v>0</v>
      </c>
      <c r="EU191">
        <v>1759010845.7</v>
      </c>
      <c r="EV191">
        <v>0</v>
      </c>
      <c r="EW191">
        <v>500.616</v>
      </c>
      <c r="EX191">
        <v>-28.76923073866458</v>
      </c>
      <c r="EY191">
        <v>27.3000001662816</v>
      </c>
      <c r="EZ191">
        <v>-23.6</v>
      </c>
      <c r="FA191">
        <v>15</v>
      </c>
      <c r="FB191">
        <v>0</v>
      </c>
      <c r="FC191" t="s">
        <v>422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2.11812475</v>
      </c>
      <c r="FP191">
        <v>0.05770637898686726</v>
      </c>
      <c r="FQ191">
        <v>0.03997280944514032</v>
      </c>
      <c r="FR191">
        <v>1</v>
      </c>
      <c r="FS191">
        <v>501.0147058823529</v>
      </c>
      <c r="FT191">
        <v>-5.44996173206104</v>
      </c>
      <c r="FU191">
        <v>5.30693953860754</v>
      </c>
      <c r="FV191">
        <v>0</v>
      </c>
      <c r="FW191">
        <v>1.06225325</v>
      </c>
      <c r="FX191">
        <v>0.007181876172607197</v>
      </c>
      <c r="FY191">
        <v>0.01305438611875335</v>
      </c>
      <c r="FZ191">
        <v>1</v>
      </c>
      <c r="GA191">
        <v>2</v>
      </c>
      <c r="GB191">
        <v>3</v>
      </c>
      <c r="GC191" t="s">
        <v>423</v>
      </c>
      <c r="GD191">
        <v>3.10292</v>
      </c>
      <c r="GE191">
        <v>2.72403</v>
      </c>
      <c r="GF191">
        <v>0.0884012</v>
      </c>
      <c r="GG191">
        <v>0.0878512</v>
      </c>
      <c r="GH191">
        <v>0.106642</v>
      </c>
      <c r="GI191">
        <v>0.104745</v>
      </c>
      <c r="GJ191">
        <v>23804.1</v>
      </c>
      <c r="GK191">
        <v>21608.1</v>
      </c>
      <c r="GL191">
        <v>26675.9</v>
      </c>
      <c r="GM191">
        <v>23910.6</v>
      </c>
      <c r="GN191">
        <v>38129.6</v>
      </c>
      <c r="GO191">
        <v>31628.5</v>
      </c>
      <c r="GP191">
        <v>46581.5</v>
      </c>
      <c r="GQ191">
        <v>37811.5</v>
      </c>
      <c r="GR191">
        <v>1.8692</v>
      </c>
      <c r="GS191">
        <v>1.85508</v>
      </c>
      <c r="GT191">
        <v>0.088118</v>
      </c>
      <c r="GU191">
        <v>0</v>
      </c>
      <c r="GV191">
        <v>28.5711</v>
      </c>
      <c r="GW191">
        <v>999.9</v>
      </c>
      <c r="GX191">
        <v>44.9</v>
      </c>
      <c r="GY191">
        <v>32.9</v>
      </c>
      <c r="GZ191">
        <v>24.9778</v>
      </c>
      <c r="HA191">
        <v>61.1503</v>
      </c>
      <c r="HB191">
        <v>20.3486</v>
      </c>
      <c r="HC191">
        <v>1</v>
      </c>
      <c r="HD191">
        <v>0.124436</v>
      </c>
      <c r="HE191">
        <v>-1.24183</v>
      </c>
      <c r="HF191">
        <v>20.2931</v>
      </c>
      <c r="HG191">
        <v>5.21804</v>
      </c>
      <c r="HH191">
        <v>11.98</v>
      </c>
      <c r="HI191">
        <v>4.96535</v>
      </c>
      <c r="HJ191">
        <v>3.276</v>
      </c>
      <c r="HK191">
        <v>9999</v>
      </c>
      <c r="HL191">
        <v>9999</v>
      </c>
      <c r="HM191">
        <v>9999</v>
      </c>
      <c r="HN191">
        <v>28.3</v>
      </c>
      <c r="HO191">
        <v>1.86431</v>
      </c>
      <c r="HP191">
        <v>1.8605</v>
      </c>
      <c r="HQ191">
        <v>1.85883</v>
      </c>
      <c r="HR191">
        <v>1.86017</v>
      </c>
      <c r="HS191">
        <v>1.8602</v>
      </c>
      <c r="HT191">
        <v>1.85876</v>
      </c>
      <c r="HU191">
        <v>1.85786</v>
      </c>
      <c r="HV191">
        <v>1.85272</v>
      </c>
      <c r="HW191">
        <v>0</v>
      </c>
      <c r="HX191">
        <v>0</v>
      </c>
      <c r="HY191">
        <v>0</v>
      </c>
      <c r="HZ191">
        <v>0</v>
      </c>
      <c r="IA191" t="s">
        <v>424</v>
      </c>
      <c r="IB191" t="s">
        <v>425</v>
      </c>
      <c r="IC191" t="s">
        <v>426</v>
      </c>
      <c r="ID191" t="s">
        <v>426</v>
      </c>
      <c r="IE191" t="s">
        <v>426</v>
      </c>
      <c r="IF191" t="s">
        <v>426</v>
      </c>
      <c r="IG191">
        <v>0</v>
      </c>
      <c r="IH191">
        <v>100</v>
      </c>
      <c r="II191">
        <v>100</v>
      </c>
      <c r="IJ191">
        <v>-1.566</v>
      </c>
      <c r="IK191">
        <v>0.3234</v>
      </c>
      <c r="IL191">
        <v>-1.253408397979514</v>
      </c>
      <c r="IM191">
        <v>-0.001407418860664216</v>
      </c>
      <c r="IN191">
        <v>1.761737584914558E-06</v>
      </c>
      <c r="IO191">
        <v>-4.339940373715102E-10</v>
      </c>
      <c r="IP191">
        <v>0.01386544786166931</v>
      </c>
      <c r="IQ191">
        <v>0.003157371658100305</v>
      </c>
      <c r="IR191">
        <v>0.0004353711720169284</v>
      </c>
      <c r="IS191">
        <v>-1.853048844677345E-07</v>
      </c>
      <c r="IT191">
        <v>2</v>
      </c>
      <c r="IU191">
        <v>1968</v>
      </c>
      <c r="IV191">
        <v>1</v>
      </c>
      <c r="IW191">
        <v>26</v>
      </c>
      <c r="IX191">
        <v>200354.1</v>
      </c>
      <c r="IY191">
        <v>200354.3</v>
      </c>
      <c r="IZ191">
        <v>1.12793</v>
      </c>
      <c r="JA191">
        <v>2.64526</v>
      </c>
      <c r="JB191">
        <v>1.49658</v>
      </c>
      <c r="JC191">
        <v>2.34619</v>
      </c>
      <c r="JD191">
        <v>1.54907</v>
      </c>
      <c r="JE191">
        <v>2.49146</v>
      </c>
      <c r="JF191">
        <v>39.292</v>
      </c>
      <c r="JG191">
        <v>24.0087</v>
      </c>
      <c r="JH191">
        <v>18</v>
      </c>
      <c r="JI191">
        <v>482.264</v>
      </c>
      <c r="JJ191">
        <v>487.756</v>
      </c>
      <c r="JK191">
        <v>30.5688</v>
      </c>
      <c r="JL191">
        <v>28.8899</v>
      </c>
      <c r="JM191">
        <v>29.9999</v>
      </c>
      <c r="JN191">
        <v>29.102</v>
      </c>
      <c r="JO191">
        <v>29.0947</v>
      </c>
      <c r="JP191">
        <v>22.6661</v>
      </c>
      <c r="JQ191">
        <v>9.198779999999999</v>
      </c>
      <c r="JR191">
        <v>100</v>
      </c>
      <c r="JS191">
        <v>30.5557</v>
      </c>
      <c r="JT191">
        <v>420</v>
      </c>
      <c r="JU191">
        <v>22.6497</v>
      </c>
      <c r="JV191">
        <v>101.847</v>
      </c>
      <c r="JW191">
        <v>91.2037</v>
      </c>
    </row>
    <row r="192" spans="1:283">
      <c r="A192">
        <v>174</v>
      </c>
      <c r="B192">
        <v>1759010853.1</v>
      </c>
      <c r="C192">
        <v>2635.5</v>
      </c>
      <c r="D192" t="s">
        <v>778</v>
      </c>
      <c r="E192" t="s">
        <v>779</v>
      </c>
      <c r="F192">
        <v>5</v>
      </c>
      <c r="G192" t="s">
        <v>733</v>
      </c>
      <c r="H192">
        <v>1759010850.1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420</v>
      </c>
      <c r="AL192" t="s">
        <v>420</v>
      </c>
      <c r="AM192">
        <v>0</v>
      </c>
      <c r="AN192">
        <v>0</v>
      </c>
      <c r="AO192">
        <f>1-AM192/AN192</f>
        <v>0</v>
      </c>
      <c r="AP192">
        <v>0</v>
      </c>
      <c r="AQ192" t="s">
        <v>420</v>
      </c>
      <c r="AR192" t="s">
        <v>420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420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4.38</v>
      </c>
      <c r="CZ192">
        <v>0.5</v>
      </c>
      <c r="DA192" t="s">
        <v>421</v>
      </c>
      <c r="DB192">
        <v>2</v>
      </c>
      <c r="DC192">
        <v>1759010850.1</v>
      </c>
      <c r="DD192">
        <v>422.1188888888889</v>
      </c>
      <c r="DE192">
        <v>419.9881111111111</v>
      </c>
      <c r="DF192">
        <v>23.70958888888889</v>
      </c>
      <c r="DG192">
        <v>22.65832222222222</v>
      </c>
      <c r="DH192">
        <v>423.6852222222222</v>
      </c>
      <c r="DI192">
        <v>23.38614444444444</v>
      </c>
      <c r="DJ192">
        <v>500.0219999999999</v>
      </c>
      <c r="DK192">
        <v>90.31084444444444</v>
      </c>
      <c r="DL192">
        <v>0.06602763333333334</v>
      </c>
      <c r="DM192">
        <v>30.10662222222222</v>
      </c>
      <c r="DN192">
        <v>30.00644444444444</v>
      </c>
      <c r="DO192">
        <v>999.9000000000001</v>
      </c>
      <c r="DP192">
        <v>0</v>
      </c>
      <c r="DQ192">
        <v>0</v>
      </c>
      <c r="DR192">
        <v>10001.38333333333</v>
      </c>
      <c r="DS192">
        <v>0</v>
      </c>
      <c r="DT192">
        <v>3.042953333333333</v>
      </c>
      <c r="DU192">
        <v>2.130572222222222</v>
      </c>
      <c r="DV192">
        <v>432.37</v>
      </c>
      <c r="DW192">
        <v>429.725</v>
      </c>
      <c r="DX192">
        <v>1.051271111111111</v>
      </c>
      <c r="DY192">
        <v>419.9881111111111</v>
      </c>
      <c r="DZ192">
        <v>22.65832222222222</v>
      </c>
      <c r="EA192">
        <v>2.141232222222222</v>
      </c>
      <c r="EB192">
        <v>2.046291111111111</v>
      </c>
      <c r="EC192">
        <v>18.52927777777778</v>
      </c>
      <c r="ED192">
        <v>17.80715555555555</v>
      </c>
      <c r="EE192">
        <v>0.00500078</v>
      </c>
      <c r="EF192">
        <v>0</v>
      </c>
      <c r="EG192">
        <v>0</v>
      </c>
      <c r="EH192">
        <v>0</v>
      </c>
      <c r="EI192">
        <v>500.2</v>
      </c>
      <c r="EJ192">
        <v>0.00500078</v>
      </c>
      <c r="EK192">
        <v>-23.51111111111111</v>
      </c>
      <c r="EL192">
        <v>-1.822222222222222</v>
      </c>
      <c r="EM192">
        <v>34.97900000000001</v>
      </c>
      <c r="EN192">
        <v>38.52744444444445</v>
      </c>
      <c r="EO192">
        <v>36.42333333333333</v>
      </c>
      <c r="EP192">
        <v>38.67322222222222</v>
      </c>
      <c r="EQ192">
        <v>36.89566666666666</v>
      </c>
      <c r="ER192">
        <v>0</v>
      </c>
      <c r="ES192">
        <v>0</v>
      </c>
      <c r="ET192">
        <v>0</v>
      </c>
      <c r="EU192">
        <v>1759010847.5</v>
      </c>
      <c r="EV192">
        <v>0</v>
      </c>
      <c r="EW192">
        <v>500.6307692307691</v>
      </c>
      <c r="EX192">
        <v>-23.47350420374871</v>
      </c>
      <c r="EY192">
        <v>27.40512829042867</v>
      </c>
      <c r="EZ192">
        <v>-23.43076923076923</v>
      </c>
      <c r="FA192">
        <v>15</v>
      </c>
      <c r="FB192">
        <v>0</v>
      </c>
      <c r="FC192" t="s">
        <v>422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2.124286097560976</v>
      </c>
      <c r="FP192">
        <v>-0.004955121951216293</v>
      </c>
      <c r="FQ192">
        <v>0.0379170290514439</v>
      </c>
      <c r="FR192">
        <v>1</v>
      </c>
      <c r="FS192">
        <v>500.4588235294117</v>
      </c>
      <c r="FT192">
        <v>-8.458365064720212</v>
      </c>
      <c r="FU192">
        <v>5.476265239089333</v>
      </c>
      <c r="FV192">
        <v>0</v>
      </c>
      <c r="FW192">
        <v>1.062559024390244</v>
      </c>
      <c r="FX192">
        <v>-0.05363372822299963</v>
      </c>
      <c r="FY192">
        <v>0.01226251969588993</v>
      </c>
      <c r="FZ192">
        <v>1</v>
      </c>
      <c r="GA192">
        <v>2</v>
      </c>
      <c r="GB192">
        <v>3</v>
      </c>
      <c r="GC192" t="s">
        <v>423</v>
      </c>
      <c r="GD192">
        <v>3.10287</v>
      </c>
      <c r="GE192">
        <v>2.72413</v>
      </c>
      <c r="GF192">
        <v>0.0884009</v>
      </c>
      <c r="GG192">
        <v>0.0878649</v>
      </c>
      <c r="GH192">
        <v>0.106633</v>
      </c>
      <c r="GI192">
        <v>0.104741</v>
      </c>
      <c r="GJ192">
        <v>23804.1</v>
      </c>
      <c r="GK192">
        <v>21607.8</v>
      </c>
      <c r="GL192">
        <v>26676</v>
      </c>
      <c r="GM192">
        <v>23910.6</v>
      </c>
      <c r="GN192">
        <v>38130.1</v>
      </c>
      <c r="GO192">
        <v>31628.6</v>
      </c>
      <c r="GP192">
        <v>46581.6</v>
      </c>
      <c r="GQ192">
        <v>37811.5</v>
      </c>
      <c r="GR192">
        <v>1.86867</v>
      </c>
      <c r="GS192">
        <v>1.85522</v>
      </c>
      <c r="GT192">
        <v>0.08744</v>
      </c>
      <c r="GU192">
        <v>0</v>
      </c>
      <c r="GV192">
        <v>28.5727</v>
      </c>
      <c r="GW192">
        <v>999.9</v>
      </c>
      <c r="GX192">
        <v>44.9</v>
      </c>
      <c r="GY192">
        <v>32.9</v>
      </c>
      <c r="GZ192">
        <v>24.9758</v>
      </c>
      <c r="HA192">
        <v>61.0703</v>
      </c>
      <c r="HB192">
        <v>20.2604</v>
      </c>
      <c r="HC192">
        <v>1</v>
      </c>
      <c r="HD192">
        <v>0.124408</v>
      </c>
      <c r="HE192">
        <v>-1.25954</v>
      </c>
      <c r="HF192">
        <v>20.2931</v>
      </c>
      <c r="HG192">
        <v>5.21804</v>
      </c>
      <c r="HH192">
        <v>11.98</v>
      </c>
      <c r="HI192">
        <v>4.9655</v>
      </c>
      <c r="HJ192">
        <v>3.276</v>
      </c>
      <c r="HK192">
        <v>9999</v>
      </c>
      <c r="HL192">
        <v>9999</v>
      </c>
      <c r="HM192">
        <v>9999</v>
      </c>
      <c r="HN192">
        <v>28.3</v>
      </c>
      <c r="HO192">
        <v>1.86431</v>
      </c>
      <c r="HP192">
        <v>1.86049</v>
      </c>
      <c r="HQ192">
        <v>1.85883</v>
      </c>
      <c r="HR192">
        <v>1.86016</v>
      </c>
      <c r="HS192">
        <v>1.8602</v>
      </c>
      <c r="HT192">
        <v>1.85878</v>
      </c>
      <c r="HU192">
        <v>1.85787</v>
      </c>
      <c r="HV192">
        <v>1.85272</v>
      </c>
      <c r="HW192">
        <v>0</v>
      </c>
      <c r="HX192">
        <v>0</v>
      </c>
      <c r="HY192">
        <v>0</v>
      </c>
      <c r="HZ192">
        <v>0</v>
      </c>
      <c r="IA192" t="s">
        <v>424</v>
      </c>
      <c r="IB192" t="s">
        <v>425</v>
      </c>
      <c r="IC192" t="s">
        <v>426</v>
      </c>
      <c r="ID192" t="s">
        <v>426</v>
      </c>
      <c r="IE192" t="s">
        <v>426</v>
      </c>
      <c r="IF192" t="s">
        <v>426</v>
      </c>
      <c r="IG192">
        <v>0</v>
      </c>
      <c r="IH192">
        <v>100</v>
      </c>
      <c r="II192">
        <v>100</v>
      </c>
      <c r="IJ192">
        <v>-1.566</v>
      </c>
      <c r="IK192">
        <v>0.3233</v>
      </c>
      <c r="IL192">
        <v>-1.253408397979514</v>
      </c>
      <c r="IM192">
        <v>-0.001407418860664216</v>
      </c>
      <c r="IN192">
        <v>1.761737584914558E-06</v>
      </c>
      <c r="IO192">
        <v>-4.339940373715102E-10</v>
      </c>
      <c r="IP192">
        <v>0.01386544786166931</v>
      </c>
      <c r="IQ192">
        <v>0.003157371658100305</v>
      </c>
      <c r="IR192">
        <v>0.0004353711720169284</v>
      </c>
      <c r="IS192">
        <v>-1.853048844677345E-07</v>
      </c>
      <c r="IT192">
        <v>2</v>
      </c>
      <c r="IU192">
        <v>1968</v>
      </c>
      <c r="IV192">
        <v>1</v>
      </c>
      <c r="IW192">
        <v>26</v>
      </c>
      <c r="IX192">
        <v>200354.1</v>
      </c>
      <c r="IY192">
        <v>200354.3</v>
      </c>
      <c r="IZ192">
        <v>1.12793</v>
      </c>
      <c r="JA192">
        <v>2.64893</v>
      </c>
      <c r="JB192">
        <v>1.49658</v>
      </c>
      <c r="JC192">
        <v>2.34619</v>
      </c>
      <c r="JD192">
        <v>1.54907</v>
      </c>
      <c r="JE192">
        <v>2.40356</v>
      </c>
      <c r="JF192">
        <v>39.292</v>
      </c>
      <c r="JG192">
        <v>23.9999</v>
      </c>
      <c r="JH192">
        <v>18</v>
      </c>
      <c r="JI192">
        <v>481.959</v>
      </c>
      <c r="JJ192">
        <v>487.854</v>
      </c>
      <c r="JK192">
        <v>30.5587</v>
      </c>
      <c r="JL192">
        <v>28.8899</v>
      </c>
      <c r="JM192">
        <v>29.9999</v>
      </c>
      <c r="JN192">
        <v>29.102</v>
      </c>
      <c r="JO192">
        <v>29.0947</v>
      </c>
      <c r="JP192">
        <v>22.6646</v>
      </c>
      <c r="JQ192">
        <v>9.198779999999999</v>
      </c>
      <c r="JR192">
        <v>100</v>
      </c>
      <c r="JS192">
        <v>30.5557</v>
      </c>
      <c r="JT192">
        <v>420</v>
      </c>
      <c r="JU192">
        <v>22.6497</v>
      </c>
      <c r="JV192">
        <v>101.847</v>
      </c>
      <c r="JW192">
        <v>91.2038</v>
      </c>
    </row>
    <row r="193" spans="1:283">
      <c r="A193">
        <v>175</v>
      </c>
      <c r="B193">
        <v>1759010855.1</v>
      </c>
      <c r="C193">
        <v>2637.5</v>
      </c>
      <c r="D193" t="s">
        <v>780</v>
      </c>
      <c r="E193" t="s">
        <v>781</v>
      </c>
      <c r="F193">
        <v>5</v>
      </c>
      <c r="G193" t="s">
        <v>733</v>
      </c>
      <c r="H193">
        <v>1759010852.1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420</v>
      </c>
      <c r="AL193" t="s">
        <v>420</v>
      </c>
      <c r="AM193">
        <v>0</v>
      </c>
      <c r="AN193">
        <v>0</v>
      </c>
      <c r="AO193">
        <f>1-AM193/AN193</f>
        <v>0</v>
      </c>
      <c r="AP193">
        <v>0</v>
      </c>
      <c r="AQ193" t="s">
        <v>420</v>
      </c>
      <c r="AR193" t="s">
        <v>420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420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4.38</v>
      </c>
      <c r="CZ193">
        <v>0.5</v>
      </c>
      <c r="DA193" t="s">
        <v>421</v>
      </c>
      <c r="DB193">
        <v>2</v>
      </c>
      <c r="DC193">
        <v>1759010852.1</v>
      </c>
      <c r="DD193">
        <v>422.110888888889</v>
      </c>
      <c r="DE193">
        <v>419.9894444444445</v>
      </c>
      <c r="DF193">
        <v>23.7059</v>
      </c>
      <c r="DG193">
        <v>22.65687777777778</v>
      </c>
      <c r="DH193">
        <v>423.6772222222222</v>
      </c>
      <c r="DI193">
        <v>23.38252222222222</v>
      </c>
      <c r="DJ193">
        <v>499.9972222222221</v>
      </c>
      <c r="DK193">
        <v>90.31183333333334</v>
      </c>
      <c r="DL193">
        <v>0.06609024444444445</v>
      </c>
      <c r="DM193">
        <v>30.1067</v>
      </c>
      <c r="DN193">
        <v>30.00208888888889</v>
      </c>
      <c r="DO193">
        <v>999.9000000000001</v>
      </c>
      <c r="DP193">
        <v>0</v>
      </c>
      <c r="DQ193">
        <v>0</v>
      </c>
      <c r="DR193">
        <v>9990.416666666666</v>
      </c>
      <c r="DS193">
        <v>0</v>
      </c>
      <c r="DT193">
        <v>3.037893333333333</v>
      </c>
      <c r="DU193">
        <v>2.121378888888889</v>
      </c>
      <c r="DV193">
        <v>432.3602222222223</v>
      </c>
      <c r="DW193">
        <v>429.7256666666667</v>
      </c>
      <c r="DX193">
        <v>1.049001111111111</v>
      </c>
      <c r="DY193">
        <v>419.9894444444445</v>
      </c>
      <c r="DZ193">
        <v>22.65687777777778</v>
      </c>
      <c r="EA193">
        <v>2.140921111111111</v>
      </c>
      <c r="EB193">
        <v>2.046184444444444</v>
      </c>
      <c r="EC193">
        <v>18.52695555555555</v>
      </c>
      <c r="ED193">
        <v>17.80631111111111</v>
      </c>
      <c r="EE193">
        <v>0.00500078</v>
      </c>
      <c r="EF193">
        <v>0</v>
      </c>
      <c r="EG193">
        <v>0</v>
      </c>
      <c r="EH193">
        <v>0</v>
      </c>
      <c r="EI193">
        <v>498.4555555555556</v>
      </c>
      <c r="EJ193">
        <v>0.00500078</v>
      </c>
      <c r="EK193">
        <v>-20.94444444444444</v>
      </c>
      <c r="EL193">
        <v>-1.2</v>
      </c>
      <c r="EM193">
        <v>34.99977777777778</v>
      </c>
      <c r="EN193">
        <v>38.59011111111111</v>
      </c>
      <c r="EO193">
        <v>36.49277777777777</v>
      </c>
      <c r="EP193">
        <v>38.72877777777777</v>
      </c>
      <c r="EQ193">
        <v>36.90955555555556</v>
      </c>
      <c r="ER193">
        <v>0</v>
      </c>
      <c r="ES193">
        <v>0</v>
      </c>
      <c r="ET193">
        <v>0</v>
      </c>
      <c r="EU193">
        <v>1759010849.9</v>
      </c>
      <c r="EV193">
        <v>0</v>
      </c>
      <c r="EW193">
        <v>500.0923076923077</v>
      </c>
      <c r="EX193">
        <v>-7.945298968608997</v>
      </c>
      <c r="EY193">
        <v>9.271794786062378</v>
      </c>
      <c r="EZ193">
        <v>-21.96153846153846</v>
      </c>
      <c r="FA193">
        <v>15</v>
      </c>
      <c r="FB193">
        <v>0</v>
      </c>
      <c r="FC193" t="s">
        <v>422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2.125418</v>
      </c>
      <c r="FP193">
        <v>-0.09795242026267227</v>
      </c>
      <c r="FQ193">
        <v>0.03811941645670875</v>
      </c>
      <c r="FR193">
        <v>1</v>
      </c>
      <c r="FS193">
        <v>500.0323529411764</v>
      </c>
      <c r="FT193">
        <v>-11.76623364638824</v>
      </c>
      <c r="FU193">
        <v>5.647525256472196</v>
      </c>
      <c r="FV193">
        <v>0</v>
      </c>
      <c r="FW193">
        <v>1.06307175</v>
      </c>
      <c r="FX193">
        <v>-0.1079942589118206</v>
      </c>
      <c r="FY193">
        <v>0.01193741238449524</v>
      </c>
      <c r="FZ193">
        <v>0</v>
      </c>
      <c r="GA193">
        <v>1</v>
      </c>
      <c r="GB193">
        <v>3</v>
      </c>
      <c r="GC193" t="s">
        <v>606</v>
      </c>
      <c r="GD193">
        <v>3.10286</v>
      </c>
      <c r="GE193">
        <v>2.72427</v>
      </c>
      <c r="GF193">
        <v>0.088408</v>
      </c>
      <c r="GG193">
        <v>0.0878675</v>
      </c>
      <c r="GH193">
        <v>0.106626</v>
      </c>
      <c r="GI193">
        <v>0.104741</v>
      </c>
      <c r="GJ193">
        <v>23804.2</v>
      </c>
      <c r="GK193">
        <v>21607.8</v>
      </c>
      <c r="GL193">
        <v>26676.2</v>
      </c>
      <c r="GM193">
        <v>23910.6</v>
      </c>
      <c r="GN193">
        <v>38130.6</v>
      </c>
      <c r="GO193">
        <v>31628.6</v>
      </c>
      <c r="GP193">
        <v>46581.8</v>
      </c>
      <c r="GQ193">
        <v>37811.5</v>
      </c>
      <c r="GR193">
        <v>1.8688</v>
      </c>
      <c r="GS193">
        <v>1.85525</v>
      </c>
      <c r="GT193">
        <v>0.0873208</v>
      </c>
      <c r="GU193">
        <v>0</v>
      </c>
      <c r="GV193">
        <v>28.5742</v>
      </c>
      <c r="GW193">
        <v>999.9</v>
      </c>
      <c r="GX193">
        <v>44.9</v>
      </c>
      <c r="GY193">
        <v>32.9</v>
      </c>
      <c r="GZ193">
        <v>24.9752</v>
      </c>
      <c r="HA193">
        <v>60.9303</v>
      </c>
      <c r="HB193">
        <v>20.1643</v>
      </c>
      <c r="HC193">
        <v>1</v>
      </c>
      <c r="HD193">
        <v>0.124433</v>
      </c>
      <c r="HE193">
        <v>-1.28705</v>
      </c>
      <c r="HF193">
        <v>20.2929</v>
      </c>
      <c r="HG193">
        <v>5.21804</v>
      </c>
      <c r="HH193">
        <v>11.98</v>
      </c>
      <c r="HI193">
        <v>4.96525</v>
      </c>
      <c r="HJ193">
        <v>3.276</v>
      </c>
      <c r="HK193">
        <v>9999</v>
      </c>
      <c r="HL193">
        <v>9999</v>
      </c>
      <c r="HM193">
        <v>9999</v>
      </c>
      <c r="HN193">
        <v>28.3</v>
      </c>
      <c r="HO193">
        <v>1.86432</v>
      </c>
      <c r="HP193">
        <v>1.8605</v>
      </c>
      <c r="HQ193">
        <v>1.85883</v>
      </c>
      <c r="HR193">
        <v>1.86016</v>
      </c>
      <c r="HS193">
        <v>1.8602</v>
      </c>
      <c r="HT193">
        <v>1.85879</v>
      </c>
      <c r="HU193">
        <v>1.85788</v>
      </c>
      <c r="HV193">
        <v>1.85272</v>
      </c>
      <c r="HW193">
        <v>0</v>
      </c>
      <c r="HX193">
        <v>0</v>
      </c>
      <c r="HY193">
        <v>0</v>
      </c>
      <c r="HZ193">
        <v>0</v>
      </c>
      <c r="IA193" t="s">
        <v>424</v>
      </c>
      <c r="IB193" t="s">
        <v>425</v>
      </c>
      <c r="IC193" t="s">
        <v>426</v>
      </c>
      <c r="ID193" t="s">
        <v>426</v>
      </c>
      <c r="IE193" t="s">
        <v>426</v>
      </c>
      <c r="IF193" t="s">
        <v>426</v>
      </c>
      <c r="IG193">
        <v>0</v>
      </c>
      <c r="IH193">
        <v>100</v>
      </c>
      <c r="II193">
        <v>100</v>
      </c>
      <c r="IJ193">
        <v>-1.566</v>
      </c>
      <c r="IK193">
        <v>0.3232</v>
      </c>
      <c r="IL193">
        <v>-1.253408397979514</v>
      </c>
      <c r="IM193">
        <v>-0.001407418860664216</v>
      </c>
      <c r="IN193">
        <v>1.761737584914558E-06</v>
      </c>
      <c r="IO193">
        <v>-4.339940373715102E-10</v>
      </c>
      <c r="IP193">
        <v>0.01386544786166931</v>
      </c>
      <c r="IQ193">
        <v>0.003157371658100305</v>
      </c>
      <c r="IR193">
        <v>0.0004353711720169284</v>
      </c>
      <c r="IS193">
        <v>-1.853048844677345E-07</v>
      </c>
      <c r="IT193">
        <v>2</v>
      </c>
      <c r="IU193">
        <v>1968</v>
      </c>
      <c r="IV193">
        <v>1</v>
      </c>
      <c r="IW193">
        <v>26</v>
      </c>
      <c r="IX193">
        <v>200354.2</v>
      </c>
      <c r="IY193">
        <v>200354.4</v>
      </c>
      <c r="IZ193">
        <v>1.12671</v>
      </c>
      <c r="JA193">
        <v>2.65015</v>
      </c>
      <c r="JB193">
        <v>1.49658</v>
      </c>
      <c r="JC193">
        <v>2.34619</v>
      </c>
      <c r="JD193">
        <v>1.54907</v>
      </c>
      <c r="JE193">
        <v>2.36572</v>
      </c>
      <c r="JF193">
        <v>39.292</v>
      </c>
      <c r="JG193">
        <v>23.9999</v>
      </c>
      <c r="JH193">
        <v>18</v>
      </c>
      <c r="JI193">
        <v>482.032</v>
      </c>
      <c r="JJ193">
        <v>487.871</v>
      </c>
      <c r="JK193">
        <v>30.552</v>
      </c>
      <c r="JL193">
        <v>28.8899</v>
      </c>
      <c r="JM193">
        <v>30</v>
      </c>
      <c r="JN193">
        <v>29.102</v>
      </c>
      <c r="JO193">
        <v>29.0947</v>
      </c>
      <c r="JP193">
        <v>22.6652</v>
      </c>
      <c r="JQ193">
        <v>9.198779999999999</v>
      </c>
      <c r="JR193">
        <v>100</v>
      </c>
      <c r="JS193">
        <v>30.553</v>
      </c>
      <c r="JT193">
        <v>420</v>
      </c>
      <c r="JU193">
        <v>22.6497</v>
      </c>
      <c r="JV193">
        <v>101.848</v>
      </c>
      <c r="JW193">
        <v>91.2038</v>
      </c>
    </row>
    <row r="194" spans="1:283">
      <c r="A194">
        <v>176</v>
      </c>
      <c r="B194">
        <v>1759010857.1</v>
      </c>
      <c r="C194">
        <v>2639.5</v>
      </c>
      <c r="D194" t="s">
        <v>782</v>
      </c>
      <c r="E194" t="s">
        <v>783</v>
      </c>
      <c r="F194">
        <v>5</v>
      </c>
      <c r="G194" t="s">
        <v>733</v>
      </c>
      <c r="H194">
        <v>1759010854.1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420</v>
      </c>
      <c r="AL194" t="s">
        <v>420</v>
      </c>
      <c r="AM194">
        <v>0</v>
      </c>
      <c r="AN194">
        <v>0</v>
      </c>
      <c r="AO194">
        <f>1-AM194/AN194</f>
        <v>0</v>
      </c>
      <c r="AP194">
        <v>0</v>
      </c>
      <c r="AQ194" t="s">
        <v>420</v>
      </c>
      <c r="AR194" t="s">
        <v>420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420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4.38</v>
      </c>
      <c r="CZ194">
        <v>0.5</v>
      </c>
      <c r="DA194" t="s">
        <v>421</v>
      </c>
      <c r="DB194">
        <v>2</v>
      </c>
      <c r="DC194">
        <v>1759010854.1</v>
      </c>
      <c r="DD194">
        <v>422.1165555555556</v>
      </c>
      <c r="DE194">
        <v>419.9983333333333</v>
      </c>
      <c r="DF194">
        <v>23.70272222222222</v>
      </c>
      <c r="DG194">
        <v>22.65577777777778</v>
      </c>
      <c r="DH194">
        <v>423.6831111111111</v>
      </c>
      <c r="DI194">
        <v>23.37941111111111</v>
      </c>
      <c r="DJ194">
        <v>499.9597777777778</v>
      </c>
      <c r="DK194">
        <v>90.31363333333333</v>
      </c>
      <c r="DL194">
        <v>0.06613997777777779</v>
      </c>
      <c r="DM194">
        <v>30.10672222222222</v>
      </c>
      <c r="DN194">
        <v>29.99954444444445</v>
      </c>
      <c r="DO194">
        <v>999.9000000000001</v>
      </c>
      <c r="DP194">
        <v>0</v>
      </c>
      <c r="DQ194">
        <v>0</v>
      </c>
      <c r="DR194">
        <v>9988.957777777778</v>
      </c>
      <c r="DS194">
        <v>0</v>
      </c>
      <c r="DT194">
        <v>3.038567777777778</v>
      </c>
      <c r="DU194">
        <v>2.118292222222222</v>
      </c>
      <c r="DV194">
        <v>432.3647777777778</v>
      </c>
      <c r="DW194">
        <v>429.7342222222222</v>
      </c>
      <c r="DX194">
        <v>1.046918888888889</v>
      </c>
      <c r="DY194">
        <v>419.9983333333333</v>
      </c>
      <c r="DZ194">
        <v>22.65577777777778</v>
      </c>
      <c r="EA194">
        <v>2.140677777777778</v>
      </c>
      <c r="EB194">
        <v>2.046125555555556</v>
      </c>
      <c r="EC194">
        <v>18.52513333333333</v>
      </c>
      <c r="ED194">
        <v>17.80586666666666</v>
      </c>
      <c r="EE194">
        <v>0.00500078</v>
      </c>
      <c r="EF194">
        <v>0</v>
      </c>
      <c r="EG194">
        <v>0</v>
      </c>
      <c r="EH194">
        <v>0</v>
      </c>
      <c r="EI194">
        <v>499.3666666666667</v>
      </c>
      <c r="EJ194">
        <v>0.00500078</v>
      </c>
      <c r="EK194">
        <v>-18.36666666666666</v>
      </c>
      <c r="EL194">
        <v>-0.2222222222222222</v>
      </c>
      <c r="EM194">
        <v>35.02055555555555</v>
      </c>
      <c r="EN194">
        <v>38.63866666666667</v>
      </c>
      <c r="EO194">
        <v>36.51366666666667</v>
      </c>
      <c r="EP194">
        <v>38.77044444444444</v>
      </c>
      <c r="EQ194">
        <v>36.972</v>
      </c>
      <c r="ER194">
        <v>0</v>
      </c>
      <c r="ES194">
        <v>0</v>
      </c>
      <c r="ET194">
        <v>0</v>
      </c>
      <c r="EU194">
        <v>1759010851.7</v>
      </c>
      <c r="EV194">
        <v>0</v>
      </c>
      <c r="EW194">
        <v>499.348</v>
      </c>
      <c r="EX194">
        <v>-9.176922871516272</v>
      </c>
      <c r="EY194">
        <v>22.11538422413361</v>
      </c>
      <c r="EZ194">
        <v>-20.704</v>
      </c>
      <c r="FA194">
        <v>15</v>
      </c>
      <c r="FB194">
        <v>0</v>
      </c>
      <c r="FC194" t="s">
        <v>422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2.123925365853659</v>
      </c>
      <c r="FP194">
        <v>-0.1110959581881477</v>
      </c>
      <c r="FQ194">
        <v>0.03793643110987055</v>
      </c>
      <c r="FR194">
        <v>1</v>
      </c>
      <c r="FS194">
        <v>500.3588235294118</v>
      </c>
      <c r="FT194">
        <v>-15.49885390972647</v>
      </c>
      <c r="FU194">
        <v>5.85943771881081</v>
      </c>
      <c r="FV194">
        <v>0</v>
      </c>
      <c r="FW194">
        <v>1.060431463414634</v>
      </c>
      <c r="FX194">
        <v>-0.126233937282231</v>
      </c>
      <c r="FY194">
        <v>0.01285239800363278</v>
      </c>
      <c r="FZ194">
        <v>0</v>
      </c>
      <c r="GA194">
        <v>1</v>
      </c>
      <c r="GB194">
        <v>3</v>
      </c>
      <c r="GC194" t="s">
        <v>606</v>
      </c>
      <c r="GD194">
        <v>3.10301</v>
      </c>
      <c r="GE194">
        <v>2.72413</v>
      </c>
      <c r="GF194">
        <v>0.0884141</v>
      </c>
      <c r="GG194">
        <v>0.0878702</v>
      </c>
      <c r="GH194">
        <v>0.106618</v>
      </c>
      <c r="GI194">
        <v>0.104745</v>
      </c>
      <c r="GJ194">
        <v>23804.2</v>
      </c>
      <c r="GK194">
        <v>21607.8</v>
      </c>
      <c r="GL194">
        <v>26676.4</v>
      </c>
      <c r="GM194">
        <v>23910.7</v>
      </c>
      <c r="GN194">
        <v>38131</v>
      </c>
      <c r="GO194">
        <v>31628.5</v>
      </c>
      <c r="GP194">
        <v>46582</v>
      </c>
      <c r="GQ194">
        <v>37811.6</v>
      </c>
      <c r="GR194">
        <v>1.86935</v>
      </c>
      <c r="GS194">
        <v>1.85508</v>
      </c>
      <c r="GT194">
        <v>0.08766350000000001</v>
      </c>
      <c r="GU194">
        <v>0</v>
      </c>
      <c r="GV194">
        <v>28.5761</v>
      </c>
      <c r="GW194">
        <v>999.9</v>
      </c>
      <c r="GX194">
        <v>44.9</v>
      </c>
      <c r="GY194">
        <v>32.9</v>
      </c>
      <c r="GZ194">
        <v>24.9744</v>
      </c>
      <c r="HA194">
        <v>61.3603</v>
      </c>
      <c r="HB194">
        <v>20.1763</v>
      </c>
      <c r="HC194">
        <v>1</v>
      </c>
      <c r="HD194">
        <v>0.124472</v>
      </c>
      <c r="HE194">
        <v>-1.30394</v>
      </c>
      <c r="HF194">
        <v>20.2926</v>
      </c>
      <c r="HG194">
        <v>5.21774</v>
      </c>
      <c r="HH194">
        <v>11.98</v>
      </c>
      <c r="HI194">
        <v>4.96515</v>
      </c>
      <c r="HJ194">
        <v>3.276</v>
      </c>
      <c r="HK194">
        <v>9999</v>
      </c>
      <c r="HL194">
        <v>9999</v>
      </c>
      <c r="HM194">
        <v>9999</v>
      </c>
      <c r="HN194">
        <v>28.3</v>
      </c>
      <c r="HO194">
        <v>1.86432</v>
      </c>
      <c r="HP194">
        <v>1.8605</v>
      </c>
      <c r="HQ194">
        <v>1.85883</v>
      </c>
      <c r="HR194">
        <v>1.86017</v>
      </c>
      <c r="HS194">
        <v>1.8602</v>
      </c>
      <c r="HT194">
        <v>1.85878</v>
      </c>
      <c r="HU194">
        <v>1.85786</v>
      </c>
      <c r="HV194">
        <v>1.85272</v>
      </c>
      <c r="HW194">
        <v>0</v>
      </c>
      <c r="HX194">
        <v>0</v>
      </c>
      <c r="HY194">
        <v>0</v>
      </c>
      <c r="HZ194">
        <v>0</v>
      </c>
      <c r="IA194" t="s">
        <v>424</v>
      </c>
      <c r="IB194" t="s">
        <v>425</v>
      </c>
      <c r="IC194" t="s">
        <v>426</v>
      </c>
      <c r="ID194" t="s">
        <v>426</v>
      </c>
      <c r="IE194" t="s">
        <v>426</v>
      </c>
      <c r="IF194" t="s">
        <v>426</v>
      </c>
      <c r="IG194">
        <v>0</v>
      </c>
      <c r="IH194">
        <v>100</v>
      </c>
      <c r="II194">
        <v>100</v>
      </c>
      <c r="IJ194">
        <v>-1.566</v>
      </c>
      <c r="IK194">
        <v>0.3232</v>
      </c>
      <c r="IL194">
        <v>-1.253408397979514</v>
      </c>
      <c r="IM194">
        <v>-0.001407418860664216</v>
      </c>
      <c r="IN194">
        <v>1.761737584914558E-06</v>
      </c>
      <c r="IO194">
        <v>-4.339940373715102E-10</v>
      </c>
      <c r="IP194">
        <v>0.01386544786166931</v>
      </c>
      <c r="IQ194">
        <v>0.003157371658100305</v>
      </c>
      <c r="IR194">
        <v>0.0004353711720169284</v>
      </c>
      <c r="IS194">
        <v>-1.853048844677345E-07</v>
      </c>
      <c r="IT194">
        <v>2</v>
      </c>
      <c r="IU194">
        <v>1968</v>
      </c>
      <c r="IV194">
        <v>1</v>
      </c>
      <c r="IW194">
        <v>26</v>
      </c>
      <c r="IX194">
        <v>200354.2</v>
      </c>
      <c r="IY194">
        <v>200354.4</v>
      </c>
      <c r="IZ194">
        <v>1.12671</v>
      </c>
      <c r="JA194">
        <v>2.6355</v>
      </c>
      <c r="JB194">
        <v>1.49658</v>
      </c>
      <c r="JC194">
        <v>2.34619</v>
      </c>
      <c r="JD194">
        <v>1.54907</v>
      </c>
      <c r="JE194">
        <v>2.43774</v>
      </c>
      <c r="JF194">
        <v>39.292</v>
      </c>
      <c r="JG194">
        <v>24.0087</v>
      </c>
      <c r="JH194">
        <v>18</v>
      </c>
      <c r="JI194">
        <v>482.349</v>
      </c>
      <c r="JJ194">
        <v>487.756</v>
      </c>
      <c r="JK194">
        <v>30.5486</v>
      </c>
      <c r="JL194">
        <v>28.8899</v>
      </c>
      <c r="JM194">
        <v>30</v>
      </c>
      <c r="JN194">
        <v>29.1015</v>
      </c>
      <c r="JO194">
        <v>29.0947</v>
      </c>
      <c r="JP194">
        <v>22.6632</v>
      </c>
      <c r="JQ194">
        <v>9.198779999999999</v>
      </c>
      <c r="JR194">
        <v>100</v>
      </c>
      <c r="JS194">
        <v>30.553</v>
      </c>
      <c r="JT194">
        <v>420</v>
      </c>
      <c r="JU194">
        <v>22.6497</v>
      </c>
      <c r="JV194">
        <v>101.849</v>
      </c>
      <c r="JW194">
        <v>91.20399999999999</v>
      </c>
    </row>
    <row r="195" spans="1:283">
      <c r="A195">
        <v>177</v>
      </c>
      <c r="B195">
        <v>1759010859.1</v>
      </c>
      <c r="C195">
        <v>2641.5</v>
      </c>
      <c r="D195" t="s">
        <v>784</v>
      </c>
      <c r="E195" t="s">
        <v>785</v>
      </c>
      <c r="F195">
        <v>5</v>
      </c>
      <c r="G195" t="s">
        <v>733</v>
      </c>
      <c r="H195">
        <v>1759010856.1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420</v>
      </c>
      <c r="AL195" t="s">
        <v>420</v>
      </c>
      <c r="AM195">
        <v>0</v>
      </c>
      <c r="AN195">
        <v>0</v>
      </c>
      <c r="AO195">
        <f>1-AM195/AN195</f>
        <v>0</v>
      </c>
      <c r="AP195">
        <v>0</v>
      </c>
      <c r="AQ195" t="s">
        <v>420</v>
      </c>
      <c r="AR195" t="s">
        <v>420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420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4.38</v>
      </c>
      <c r="CZ195">
        <v>0.5</v>
      </c>
      <c r="DA195" t="s">
        <v>421</v>
      </c>
      <c r="DB195">
        <v>2</v>
      </c>
      <c r="DC195">
        <v>1759010856.1</v>
      </c>
      <c r="DD195">
        <v>422.1377777777778</v>
      </c>
      <c r="DE195">
        <v>420.0183333333333</v>
      </c>
      <c r="DF195">
        <v>23.69974444444445</v>
      </c>
      <c r="DG195">
        <v>22.65548888888889</v>
      </c>
      <c r="DH195">
        <v>423.7043333333334</v>
      </c>
      <c r="DI195">
        <v>23.37652222222222</v>
      </c>
      <c r="DJ195">
        <v>499.9481111111111</v>
      </c>
      <c r="DK195">
        <v>90.31525555555555</v>
      </c>
      <c r="DL195">
        <v>0.06624315555555556</v>
      </c>
      <c r="DM195">
        <v>30.10675555555556</v>
      </c>
      <c r="DN195">
        <v>30.00055555555556</v>
      </c>
      <c r="DO195">
        <v>999.9000000000001</v>
      </c>
      <c r="DP195">
        <v>0</v>
      </c>
      <c r="DQ195">
        <v>0</v>
      </c>
      <c r="DR195">
        <v>9986.318888888889</v>
      </c>
      <c r="DS195">
        <v>0</v>
      </c>
      <c r="DT195">
        <v>3.046495555555556</v>
      </c>
      <c r="DU195">
        <v>2.119552222222223</v>
      </c>
      <c r="DV195">
        <v>432.3851111111111</v>
      </c>
      <c r="DW195">
        <v>429.7544444444445</v>
      </c>
      <c r="DX195">
        <v>1.044244444444444</v>
      </c>
      <c r="DY195">
        <v>420.0183333333333</v>
      </c>
      <c r="DZ195">
        <v>22.65548888888889</v>
      </c>
      <c r="EA195">
        <v>2.140447777777778</v>
      </c>
      <c r="EB195">
        <v>2.046136666666667</v>
      </c>
      <c r="EC195">
        <v>18.52342222222222</v>
      </c>
      <c r="ED195">
        <v>17.80594444444445</v>
      </c>
      <c r="EE195">
        <v>0.00500078</v>
      </c>
      <c r="EF195">
        <v>0</v>
      </c>
      <c r="EG195">
        <v>0</v>
      </c>
      <c r="EH195">
        <v>0</v>
      </c>
      <c r="EI195">
        <v>498.688888888889</v>
      </c>
      <c r="EJ195">
        <v>0.00500078</v>
      </c>
      <c r="EK195">
        <v>-16.4</v>
      </c>
      <c r="EL195">
        <v>-0.1777777777777778</v>
      </c>
      <c r="EM195">
        <v>35.03433333333333</v>
      </c>
      <c r="EN195">
        <v>38.68033333333334</v>
      </c>
      <c r="EO195">
        <v>36.54144444444444</v>
      </c>
      <c r="EP195">
        <v>38.81911111111111</v>
      </c>
      <c r="EQ195">
        <v>37.07611111111111</v>
      </c>
      <c r="ER195">
        <v>0</v>
      </c>
      <c r="ES195">
        <v>0</v>
      </c>
      <c r="ET195">
        <v>0</v>
      </c>
      <c r="EU195">
        <v>1759010853.5</v>
      </c>
      <c r="EV195">
        <v>0</v>
      </c>
      <c r="EW195">
        <v>499.1692307692308</v>
      </c>
      <c r="EX195">
        <v>-3.993162201358831</v>
      </c>
      <c r="EY195">
        <v>31.31623914420769</v>
      </c>
      <c r="EZ195">
        <v>-20.23076923076923</v>
      </c>
      <c r="FA195">
        <v>15</v>
      </c>
      <c r="FB195">
        <v>0</v>
      </c>
      <c r="FC195" t="s">
        <v>422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2.12132575</v>
      </c>
      <c r="FP195">
        <v>-0.05103861163227386</v>
      </c>
      <c r="FQ195">
        <v>0.03637778579624518</v>
      </c>
      <c r="FR195">
        <v>1</v>
      </c>
      <c r="FS195">
        <v>499.9647058823529</v>
      </c>
      <c r="FT195">
        <v>-18.57906783782427</v>
      </c>
      <c r="FU195">
        <v>5.675431175791126</v>
      </c>
      <c r="FV195">
        <v>0</v>
      </c>
      <c r="FW195">
        <v>1.05665275</v>
      </c>
      <c r="FX195">
        <v>-0.1124401125703596</v>
      </c>
      <c r="FY195">
        <v>0.01116467195834702</v>
      </c>
      <c r="FZ195">
        <v>0</v>
      </c>
      <c r="GA195">
        <v>1</v>
      </c>
      <c r="GB195">
        <v>3</v>
      </c>
      <c r="GC195" t="s">
        <v>606</v>
      </c>
      <c r="GD195">
        <v>3.10274</v>
      </c>
      <c r="GE195">
        <v>2.72441</v>
      </c>
      <c r="GF195">
        <v>0.08841690000000001</v>
      </c>
      <c r="GG195">
        <v>0.0878755</v>
      </c>
      <c r="GH195">
        <v>0.106609</v>
      </c>
      <c r="GI195">
        <v>0.104744</v>
      </c>
      <c r="GJ195">
        <v>23804</v>
      </c>
      <c r="GK195">
        <v>21607.8</v>
      </c>
      <c r="GL195">
        <v>26676.3</v>
      </c>
      <c r="GM195">
        <v>23910.9</v>
      </c>
      <c r="GN195">
        <v>38131.4</v>
      </c>
      <c r="GO195">
        <v>31628.6</v>
      </c>
      <c r="GP195">
        <v>46582</v>
      </c>
      <c r="GQ195">
        <v>37811.6</v>
      </c>
      <c r="GR195">
        <v>1.86895</v>
      </c>
      <c r="GS195">
        <v>1.85543</v>
      </c>
      <c r="GT195">
        <v>0.08735809999999999</v>
      </c>
      <c r="GU195">
        <v>0</v>
      </c>
      <c r="GV195">
        <v>28.5773</v>
      </c>
      <c r="GW195">
        <v>999.9</v>
      </c>
      <c r="GX195">
        <v>44.9</v>
      </c>
      <c r="GY195">
        <v>32.9</v>
      </c>
      <c r="GZ195">
        <v>24.9747</v>
      </c>
      <c r="HA195">
        <v>61.2503</v>
      </c>
      <c r="HB195">
        <v>20.3806</v>
      </c>
      <c r="HC195">
        <v>1</v>
      </c>
      <c r="HD195">
        <v>0.124451</v>
      </c>
      <c r="HE195">
        <v>-1.31962</v>
      </c>
      <c r="HF195">
        <v>20.2925</v>
      </c>
      <c r="HG195">
        <v>5.21759</v>
      </c>
      <c r="HH195">
        <v>11.98</v>
      </c>
      <c r="HI195">
        <v>4.96525</v>
      </c>
      <c r="HJ195">
        <v>3.276</v>
      </c>
      <c r="HK195">
        <v>9999</v>
      </c>
      <c r="HL195">
        <v>9999</v>
      </c>
      <c r="HM195">
        <v>9999</v>
      </c>
      <c r="HN195">
        <v>28.3</v>
      </c>
      <c r="HO195">
        <v>1.86432</v>
      </c>
      <c r="HP195">
        <v>1.8605</v>
      </c>
      <c r="HQ195">
        <v>1.85883</v>
      </c>
      <c r="HR195">
        <v>1.86017</v>
      </c>
      <c r="HS195">
        <v>1.8602</v>
      </c>
      <c r="HT195">
        <v>1.85877</v>
      </c>
      <c r="HU195">
        <v>1.85786</v>
      </c>
      <c r="HV195">
        <v>1.85272</v>
      </c>
      <c r="HW195">
        <v>0</v>
      </c>
      <c r="HX195">
        <v>0</v>
      </c>
      <c r="HY195">
        <v>0</v>
      </c>
      <c r="HZ195">
        <v>0</v>
      </c>
      <c r="IA195" t="s">
        <v>424</v>
      </c>
      <c r="IB195" t="s">
        <v>425</v>
      </c>
      <c r="IC195" t="s">
        <v>426</v>
      </c>
      <c r="ID195" t="s">
        <v>426</v>
      </c>
      <c r="IE195" t="s">
        <v>426</v>
      </c>
      <c r="IF195" t="s">
        <v>426</v>
      </c>
      <c r="IG195">
        <v>0</v>
      </c>
      <c r="IH195">
        <v>100</v>
      </c>
      <c r="II195">
        <v>100</v>
      </c>
      <c r="IJ195">
        <v>-1.566</v>
      </c>
      <c r="IK195">
        <v>0.3231</v>
      </c>
      <c r="IL195">
        <v>-1.253408397979514</v>
      </c>
      <c r="IM195">
        <v>-0.001407418860664216</v>
      </c>
      <c r="IN195">
        <v>1.761737584914558E-06</v>
      </c>
      <c r="IO195">
        <v>-4.339940373715102E-10</v>
      </c>
      <c r="IP195">
        <v>0.01386544786166931</v>
      </c>
      <c r="IQ195">
        <v>0.003157371658100305</v>
      </c>
      <c r="IR195">
        <v>0.0004353711720169284</v>
      </c>
      <c r="IS195">
        <v>-1.853048844677345E-07</v>
      </c>
      <c r="IT195">
        <v>2</v>
      </c>
      <c r="IU195">
        <v>1968</v>
      </c>
      <c r="IV195">
        <v>1</v>
      </c>
      <c r="IW195">
        <v>26</v>
      </c>
      <c r="IX195">
        <v>200354.2</v>
      </c>
      <c r="IY195">
        <v>200354.4</v>
      </c>
      <c r="IZ195">
        <v>1.12671</v>
      </c>
      <c r="JA195">
        <v>2.63672</v>
      </c>
      <c r="JB195">
        <v>1.49658</v>
      </c>
      <c r="JC195">
        <v>2.34619</v>
      </c>
      <c r="JD195">
        <v>1.54907</v>
      </c>
      <c r="JE195">
        <v>2.50244</v>
      </c>
      <c r="JF195">
        <v>39.292</v>
      </c>
      <c r="JG195">
        <v>24.0087</v>
      </c>
      <c r="JH195">
        <v>18</v>
      </c>
      <c r="JI195">
        <v>482.106</v>
      </c>
      <c r="JJ195">
        <v>487.985</v>
      </c>
      <c r="JK195">
        <v>30.5467</v>
      </c>
      <c r="JL195">
        <v>28.8899</v>
      </c>
      <c r="JM195">
        <v>30</v>
      </c>
      <c r="JN195">
        <v>29.1003</v>
      </c>
      <c r="JO195">
        <v>29.0947</v>
      </c>
      <c r="JP195">
        <v>22.6628</v>
      </c>
      <c r="JQ195">
        <v>9.198779999999999</v>
      </c>
      <c r="JR195">
        <v>100</v>
      </c>
      <c r="JS195">
        <v>30.5517</v>
      </c>
      <c r="JT195">
        <v>420</v>
      </c>
      <c r="JU195">
        <v>22.6497</v>
      </c>
      <c r="JV195">
        <v>101.848</v>
      </c>
      <c r="JW195">
        <v>91.2043</v>
      </c>
    </row>
    <row r="196" spans="1:283">
      <c r="A196">
        <v>178</v>
      </c>
      <c r="B196">
        <v>1759010861.1</v>
      </c>
      <c r="C196">
        <v>2643.5</v>
      </c>
      <c r="D196" t="s">
        <v>786</v>
      </c>
      <c r="E196" t="s">
        <v>787</v>
      </c>
      <c r="F196">
        <v>5</v>
      </c>
      <c r="G196" t="s">
        <v>733</v>
      </c>
      <c r="H196">
        <v>1759010858.1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420</v>
      </c>
      <c r="AL196" t="s">
        <v>420</v>
      </c>
      <c r="AM196">
        <v>0</v>
      </c>
      <c r="AN196">
        <v>0</v>
      </c>
      <c r="AO196">
        <f>1-AM196/AN196</f>
        <v>0</v>
      </c>
      <c r="AP196">
        <v>0</v>
      </c>
      <c r="AQ196" t="s">
        <v>420</v>
      </c>
      <c r="AR196" t="s">
        <v>420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420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4.38</v>
      </c>
      <c r="CZ196">
        <v>0.5</v>
      </c>
      <c r="DA196" t="s">
        <v>421</v>
      </c>
      <c r="DB196">
        <v>2</v>
      </c>
      <c r="DC196">
        <v>1759010858.1</v>
      </c>
      <c r="DD196">
        <v>422.1507777777778</v>
      </c>
      <c r="DE196">
        <v>420.0418888888889</v>
      </c>
      <c r="DF196">
        <v>23.69693333333333</v>
      </c>
      <c r="DG196">
        <v>22.65531111111111</v>
      </c>
      <c r="DH196">
        <v>423.7174444444444</v>
      </c>
      <c r="DI196">
        <v>23.37377777777778</v>
      </c>
      <c r="DJ196">
        <v>499.9453333333333</v>
      </c>
      <c r="DK196">
        <v>90.31605555555556</v>
      </c>
      <c r="DL196">
        <v>0.06633975555555555</v>
      </c>
      <c r="DM196">
        <v>30.10617777777778</v>
      </c>
      <c r="DN196">
        <v>30.00081111111111</v>
      </c>
      <c r="DO196">
        <v>999.9000000000001</v>
      </c>
      <c r="DP196">
        <v>0</v>
      </c>
      <c r="DQ196">
        <v>0</v>
      </c>
      <c r="DR196">
        <v>9990.135555555556</v>
      </c>
      <c r="DS196">
        <v>0</v>
      </c>
      <c r="DT196">
        <v>3.056615555555556</v>
      </c>
      <c r="DU196">
        <v>2.108966666666666</v>
      </c>
      <c r="DV196">
        <v>432.3974444444445</v>
      </c>
      <c r="DW196">
        <v>429.7785555555555</v>
      </c>
      <c r="DX196">
        <v>1.041611111111111</v>
      </c>
      <c r="DY196">
        <v>420.0418888888889</v>
      </c>
      <c r="DZ196">
        <v>22.65531111111111</v>
      </c>
      <c r="EA196">
        <v>2.140213333333334</v>
      </c>
      <c r="EB196">
        <v>2.046138888888889</v>
      </c>
      <c r="EC196">
        <v>18.52167777777778</v>
      </c>
      <c r="ED196">
        <v>17.80596666666667</v>
      </c>
      <c r="EE196">
        <v>0.00500078</v>
      </c>
      <c r="EF196">
        <v>0</v>
      </c>
      <c r="EG196">
        <v>0</v>
      </c>
      <c r="EH196">
        <v>0</v>
      </c>
      <c r="EI196">
        <v>499.0222222222222</v>
      </c>
      <c r="EJ196">
        <v>0.00500078</v>
      </c>
      <c r="EK196">
        <v>-18.5</v>
      </c>
      <c r="EL196">
        <v>-0.6333333333333333</v>
      </c>
      <c r="EM196">
        <v>35.04833333333332</v>
      </c>
      <c r="EN196">
        <v>38.72888888888889</v>
      </c>
      <c r="EO196">
        <v>36.55533333333333</v>
      </c>
      <c r="EP196">
        <v>38.89555555555555</v>
      </c>
      <c r="EQ196">
        <v>37.0761111111111</v>
      </c>
      <c r="ER196">
        <v>0</v>
      </c>
      <c r="ES196">
        <v>0</v>
      </c>
      <c r="ET196">
        <v>0</v>
      </c>
      <c r="EU196">
        <v>1759010855.9</v>
      </c>
      <c r="EV196">
        <v>0</v>
      </c>
      <c r="EW196">
        <v>499.6153846153847</v>
      </c>
      <c r="EX196">
        <v>-3.630768915761428</v>
      </c>
      <c r="EY196">
        <v>15.11794862803618</v>
      </c>
      <c r="EZ196">
        <v>-20.77692307692308</v>
      </c>
      <c r="FA196">
        <v>15</v>
      </c>
      <c r="FB196">
        <v>0</v>
      </c>
      <c r="FC196" t="s">
        <v>422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2.112125365853658</v>
      </c>
      <c r="FP196">
        <v>0.01877665505226921</v>
      </c>
      <c r="FQ196">
        <v>0.03058937844492167</v>
      </c>
      <c r="FR196">
        <v>1</v>
      </c>
      <c r="FS196">
        <v>499.2823529411764</v>
      </c>
      <c r="FT196">
        <v>-2.181818107591814</v>
      </c>
      <c r="FU196">
        <v>5.201610078124299</v>
      </c>
      <c r="FV196">
        <v>0</v>
      </c>
      <c r="FW196">
        <v>1.052392682926829</v>
      </c>
      <c r="FX196">
        <v>-0.09293121951219281</v>
      </c>
      <c r="FY196">
        <v>0.009306033978643097</v>
      </c>
      <c r="FZ196">
        <v>1</v>
      </c>
      <c r="GA196">
        <v>2</v>
      </c>
      <c r="GB196">
        <v>3</v>
      </c>
      <c r="GC196" t="s">
        <v>423</v>
      </c>
      <c r="GD196">
        <v>3.10273</v>
      </c>
      <c r="GE196">
        <v>2.72457</v>
      </c>
      <c r="GF196">
        <v>0.08841449999999999</v>
      </c>
      <c r="GG196">
        <v>0.08787730000000001</v>
      </c>
      <c r="GH196">
        <v>0.106603</v>
      </c>
      <c r="GI196">
        <v>0.104738</v>
      </c>
      <c r="GJ196">
        <v>23804</v>
      </c>
      <c r="GK196">
        <v>21607.8</v>
      </c>
      <c r="GL196">
        <v>26676.2</v>
      </c>
      <c r="GM196">
        <v>23910.9</v>
      </c>
      <c r="GN196">
        <v>38131.6</v>
      </c>
      <c r="GO196">
        <v>31628.9</v>
      </c>
      <c r="GP196">
        <v>46581.9</v>
      </c>
      <c r="GQ196">
        <v>37811.8</v>
      </c>
      <c r="GR196">
        <v>1.86885</v>
      </c>
      <c r="GS196">
        <v>1.85537</v>
      </c>
      <c r="GT196">
        <v>0.0868589</v>
      </c>
      <c r="GU196">
        <v>0</v>
      </c>
      <c r="GV196">
        <v>28.5785</v>
      </c>
      <c r="GW196">
        <v>999.9</v>
      </c>
      <c r="GX196">
        <v>44.9</v>
      </c>
      <c r="GY196">
        <v>32.9</v>
      </c>
      <c r="GZ196">
        <v>24.9753</v>
      </c>
      <c r="HA196">
        <v>60.9903</v>
      </c>
      <c r="HB196">
        <v>20.4567</v>
      </c>
      <c r="HC196">
        <v>1</v>
      </c>
      <c r="HD196">
        <v>0.124423</v>
      </c>
      <c r="HE196">
        <v>-1.33032</v>
      </c>
      <c r="HF196">
        <v>20.2924</v>
      </c>
      <c r="HG196">
        <v>5.21729</v>
      </c>
      <c r="HH196">
        <v>11.98</v>
      </c>
      <c r="HI196">
        <v>4.96515</v>
      </c>
      <c r="HJ196">
        <v>3.276</v>
      </c>
      <c r="HK196">
        <v>9999</v>
      </c>
      <c r="HL196">
        <v>9999</v>
      </c>
      <c r="HM196">
        <v>9999</v>
      </c>
      <c r="HN196">
        <v>28.3</v>
      </c>
      <c r="HO196">
        <v>1.86432</v>
      </c>
      <c r="HP196">
        <v>1.8605</v>
      </c>
      <c r="HQ196">
        <v>1.85883</v>
      </c>
      <c r="HR196">
        <v>1.86017</v>
      </c>
      <c r="HS196">
        <v>1.8602</v>
      </c>
      <c r="HT196">
        <v>1.85878</v>
      </c>
      <c r="HU196">
        <v>1.85788</v>
      </c>
      <c r="HV196">
        <v>1.85272</v>
      </c>
      <c r="HW196">
        <v>0</v>
      </c>
      <c r="HX196">
        <v>0</v>
      </c>
      <c r="HY196">
        <v>0</v>
      </c>
      <c r="HZ196">
        <v>0</v>
      </c>
      <c r="IA196" t="s">
        <v>424</v>
      </c>
      <c r="IB196" t="s">
        <v>425</v>
      </c>
      <c r="IC196" t="s">
        <v>426</v>
      </c>
      <c r="ID196" t="s">
        <v>426</v>
      </c>
      <c r="IE196" t="s">
        <v>426</v>
      </c>
      <c r="IF196" t="s">
        <v>426</v>
      </c>
      <c r="IG196">
        <v>0</v>
      </c>
      <c r="IH196">
        <v>100</v>
      </c>
      <c r="II196">
        <v>100</v>
      </c>
      <c r="IJ196">
        <v>-1.567</v>
      </c>
      <c r="IK196">
        <v>0.3231</v>
      </c>
      <c r="IL196">
        <v>-1.253408397979514</v>
      </c>
      <c r="IM196">
        <v>-0.001407418860664216</v>
      </c>
      <c r="IN196">
        <v>1.761737584914558E-06</v>
      </c>
      <c r="IO196">
        <v>-4.339940373715102E-10</v>
      </c>
      <c r="IP196">
        <v>0.01386544786166931</v>
      </c>
      <c r="IQ196">
        <v>0.003157371658100305</v>
      </c>
      <c r="IR196">
        <v>0.0004353711720169284</v>
      </c>
      <c r="IS196">
        <v>-1.853048844677345E-07</v>
      </c>
      <c r="IT196">
        <v>2</v>
      </c>
      <c r="IU196">
        <v>1968</v>
      </c>
      <c r="IV196">
        <v>1</v>
      </c>
      <c r="IW196">
        <v>26</v>
      </c>
      <c r="IX196">
        <v>200354.3</v>
      </c>
      <c r="IY196">
        <v>200354.5</v>
      </c>
      <c r="IZ196">
        <v>1.12671</v>
      </c>
      <c r="JA196">
        <v>2.63794</v>
      </c>
      <c r="JB196">
        <v>1.49658</v>
      </c>
      <c r="JC196">
        <v>2.34619</v>
      </c>
      <c r="JD196">
        <v>1.54907</v>
      </c>
      <c r="JE196">
        <v>2.50366</v>
      </c>
      <c r="JF196">
        <v>39.292</v>
      </c>
      <c r="JG196">
        <v>24.0087</v>
      </c>
      <c r="JH196">
        <v>18</v>
      </c>
      <c r="JI196">
        <v>482.042</v>
      </c>
      <c r="JJ196">
        <v>487.953</v>
      </c>
      <c r="JK196">
        <v>30.5462</v>
      </c>
      <c r="JL196">
        <v>28.8899</v>
      </c>
      <c r="JM196">
        <v>30</v>
      </c>
      <c r="JN196">
        <v>29.0996</v>
      </c>
      <c r="JO196">
        <v>29.0947</v>
      </c>
      <c r="JP196">
        <v>22.6605</v>
      </c>
      <c r="JQ196">
        <v>9.198779999999999</v>
      </c>
      <c r="JR196">
        <v>100</v>
      </c>
      <c r="JS196">
        <v>30.5517</v>
      </c>
      <c r="JT196">
        <v>420</v>
      </c>
      <c r="JU196">
        <v>22.6497</v>
      </c>
      <c r="JV196">
        <v>101.848</v>
      </c>
      <c r="JW196">
        <v>91.2046</v>
      </c>
    </row>
    <row r="197" spans="1:283">
      <c r="A197">
        <v>179</v>
      </c>
      <c r="B197">
        <v>1759010863.1</v>
      </c>
      <c r="C197">
        <v>2645.5</v>
      </c>
      <c r="D197" t="s">
        <v>788</v>
      </c>
      <c r="E197" t="s">
        <v>789</v>
      </c>
      <c r="F197">
        <v>5</v>
      </c>
      <c r="G197" t="s">
        <v>733</v>
      </c>
      <c r="H197">
        <v>1759010860.1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420</v>
      </c>
      <c r="AL197" t="s">
        <v>420</v>
      </c>
      <c r="AM197">
        <v>0</v>
      </c>
      <c r="AN197">
        <v>0</v>
      </c>
      <c r="AO197">
        <f>1-AM197/AN197</f>
        <v>0</v>
      </c>
      <c r="AP197">
        <v>0</v>
      </c>
      <c r="AQ197" t="s">
        <v>420</v>
      </c>
      <c r="AR197" t="s">
        <v>420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420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4.38</v>
      </c>
      <c r="CZ197">
        <v>0.5</v>
      </c>
      <c r="DA197" t="s">
        <v>421</v>
      </c>
      <c r="DB197">
        <v>2</v>
      </c>
      <c r="DC197">
        <v>1759010860.1</v>
      </c>
      <c r="DD197">
        <v>422.146</v>
      </c>
      <c r="DE197">
        <v>420.0747777777777</v>
      </c>
      <c r="DF197">
        <v>23.69426666666666</v>
      </c>
      <c r="DG197">
        <v>22.6544</v>
      </c>
      <c r="DH197">
        <v>423.7126666666667</v>
      </c>
      <c r="DI197">
        <v>23.37117777777778</v>
      </c>
      <c r="DJ197">
        <v>499.9658888888889</v>
      </c>
      <c r="DK197">
        <v>90.3165</v>
      </c>
      <c r="DL197">
        <v>0.06636563333333334</v>
      </c>
      <c r="DM197">
        <v>30.10503333333333</v>
      </c>
      <c r="DN197">
        <v>29.99734444444444</v>
      </c>
      <c r="DO197">
        <v>999.9000000000001</v>
      </c>
      <c r="DP197">
        <v>0</v>
      </c>
      <c r="DQ197">
        <v>0</v>
      </c>
      <c r="DR197">
        <v>9996.722222222223</v>
      </c>
      <c r="DS197">
        <v>0</v>
      </c>
      <c r="DT197">
        <v>3.060999999999999</v>
      </c>
      <c r="DU197">
        <v>2.071373333333333</v>
      </c>
      <c r="DV197">
        <v>432.3914444444445</v>
      </c>
      <c r="DW197">
        <v>429.8116666666667</v>
      </c>
      <c r="DX197">
        <v>1.039855555555556</v>
      </c>
      <c r="DY197">
        <v>420.0747777777777</v>
      </c>
      <c r="DZ197">
        <v>22.6544</v>
      </c>
      <c r="EA197">
        <v>2.139982222222223</v>
      </c>
      <c r="EB197">
        <v>2.046067777777778</v>
      </c>
      <c r="EC197">
        <v>18.51995555555555</v>
      </c>
      <c r="ED197">
        <v>17.80541111111111</v>
      </c>
      <c r="EE197">
        <v>0.00500078</v>
      </c>
      <c r="EF197">
        <v>0</v>
      </c>
      <c r="EG197">
        <v>0</v>
      </c>
      <c r="EH197">
        <v>0</v>
      </c>
      <c r="EI197">
        <v>498.188888888889</v>
      </c>
      <c r="EJ197">
        <v>0.00500078</v>
      </c>
      <c r="EK197">
        <v>-20.85555555555555</v>
      </c>
      <c r="EL197">
        <v>-1.522222222222222</v>
      </c>
      <c r="EM197">
        <v>35.05533333333333</v>
      </c>
      <c r="EN197">
        <v>38.78455555555556</v>
      </c>
      <c r="EO197">
        <v>36.59688888888888</v>
      </c>
      <c r="EP197">
        <v>38.958</v>
      </c>
      <c r="EQ197">
        <v>37.00666666666666</v>
      </c>
      <c r="ER197">
        <v>0</v>
      </c>
      <c r="ES197">
        <v>0</v>
      </c>
      <c r="ET197">
        <v>0</v>
      </c>
      <c r="EU197">
        <v>1759010857.7</v>
      </c>
      <c r="EV197">
        <v>0</v>
      </c>
      <c r="EW197">
        <v>499.068</v>
      </c>
      <c r="EX197">
        <v>12.93076963302497</v>
      </c>
      <c r="EY197">
        <v>-9.707692280793749</v>
      </c>
      <c r="EZ197">
        <v>-20.148</v>
      </c>
      <c r="FA197">
        <v>15</v>
      </c>
      <c r="FB197">
        <v>0</v>
      </c>
      <c r="FC197" t="s">
        <v>422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2.107114634146341</v>
      </c>
      <c r="FP197">
        <v>0.0187237630662013</v>
      </c>
      <c r="FQ197">
        <v>0.03070162918514664</v>
      </c>
      <c r="FR197">
        <v>1</v>
      </c>
      <c r="FS197">
        <v>499.3882352941176</v>
      </c>
      <c r="FT197">
        <v>-2.300993026354678</v>
      </c>
      <c r="FU197">
        <v>5.295267848909578</v>
      </c>
      <c r="FV197">
        <v>0</v>
      </c>
      <c r="FW197">
        <v>1.050817804878049</v>
      </c>
      <c r="FX197">
        <v>-0.08621414634146182</v>
      </c>
      <c r="FY197">
        <v>0.008616351588325239</v>
      </c>
      <c r="FZ197">
        <v>1</v>
      </c>
      <c r="GA197">
        <v>2</v>
      </c>
      <c r="GB197">
        <v>3</v>
      </c>
      <c r="GC197" t="s">
        <v>423</v>
      </c>
      <c r="GD197">
        <v>3.10296</v>
      </c>
      <c r="GE197">
        <v>2.72434</v>
      </c>
      <c r="GF197">
        <v>0.0884093</v>
      </c>
      <c r="GG197">
        <v>0.0878839</v>
      </c>
      <c r="GH197">
        <v>0.106597</v>
      </c>
      <c r="GI197">
        <v>0.104738</v>
      </c>
      <c r="GJ197">
        <v>23804.1</v>
      </c>
      <c r="GK197">
        <v>21607.6</v>
      </c>
      <c r="GL197">
        <v>26676.2</v>
      </c>
      <c r="GM197">
        <v>23910.9</v>
      </c>
      <c r="GN197">
        <v>38131.9</v>
      </c>
      <c r="GO197">
        <v>31629</v>
      </c>
      <c r="GP197">
        <v>46581.9</v>
      </c>
      <c r="GQ197">
        <v>37811.9</v>
      </c>
      <c r="GR197">
        <v>1.86915</v>
      </c>
      <c r="GS197">
        <v>1.85508</v>
      </c>
      <c r="GT197">
        <v>0.08650869999999999</v>
      </c>
      <c r="GU197">
        <v>0</v>
      </c>
      <c r="GV197">
        <v>28.5797</v>
      </c>
      <c r="GW197">
        <v>999.9</v>
      </c>
      <c r="GX197">
        <v>44.9</v>
      </c>
      <c r="GY197">
        <v>32.9</v>
      </c>
      <c r="GZ197">
        <v>24.9761</v>
      </c>
      <c r="HA197">
        <v>60.9403</v>
      </c>
      <c r="HB197">
        <v>20.3966</v>
      </c>
      <c r="HC197">
        <v>1</v>
      </c>
      <c r="HD197">
        <v>0.124413</v>
      </c>
      <c r="HE197">
        <v>-1.33731</v>
      </c>
      <c r="HF197">
        <v>20.2924</v>
      </c>
      <c r="HG197">
        <v>5.21759</v>
      </c>
      <c r="HH197">
        <v>11.98</v>
      </c>
      <c r="HI197">
        <v>4.9652</v>
      </c>
      <c r="HJ197">
        <v>3.276</v>
      </c>
      <c r="HK197">
        <v>9999</v>
      </c>
      <c r="HL197">
        <v>9999</v>
      </c>
      <c r="HM197">
        <v>9999</v>
      </c>
      <c r="HN197">
        <v>28.3</v>
      </c>
      <c r="HO197">
        <v>1.86431</v>
      </c>
      <c r="HP197">
        <v>1.86049</v>
      </c>
      <c r="HQ197">
        <v>1.85883</v>
      </c>
      <c r="HR197">
        <v>1.86017</v>
      </c>
      <c r="HS197">
        <v>1.8602</v>
      </c>
      <c r="HT197">
        <v>1.85877</v>
      </c>
      <c r="HU197">
        <v>1.85786</v>
      </c>
      <c r="HV197">
        <v>1.85272</v>
      </c>
      <c r="HW197">
        <v>0</v>
      </c>
      <c r="HX197">
        <v>0</v>
      </c>
      <c r="HY197">
        <v>0</v>
      </c>
      <c r="HZ197">
        <v>0</v>
      </c>
      <c r="IA197" t="s">
        <v>424</v>
      </c>
      <c r="IB197" t="s">
        <v>425</v>
      </c>
      <c r="IC197" t="s">
        <v>426</v>
      </c>
      <c r="ID197" t="s">
        <v>426</v>
      </c>
      <c r="IE197" t="s">
        <v>426</v>
      </c>
      <c r="IF197" t="s">
        <v>426</v>
      </c>
      <c r="IG197">
        <v>0</v>
      </c>
      <c r="IH197">
        <v>100</v>
      </c>
      <c r="II197">
        <v>100</v>
      </c>
      <c r="IJ197">
        <v>-1.567</v>
      </c>
      <c r="IK197">
        <v>0.323</v>
      </c>
      <c r="IL197">
        <v>-1.253408397979514</v>
      </c>
      <c r="IM197">
        <v>-0.001407418860664216</v>
      </c>
      <c r="IN197">
        <v>1.761737584914558E-06</v>
      </c>
      <c r="IO197">
        <v>-4.339940373715102E-10</v>
      </c>
      <c r="IP197">
        <v>0.01386544786166931</v>
      </c>
      <c r="IQ197">
        <v>0.003157371658100305</v>
      </c>
      <c r="IR197">
        <v>0.0004353711720169284</v>
      </c>
      <c r="IS197">
        <v>-1.853048844677345E-07</v>
      </c>
      <c r="IT197">
        <v>2</v>
      </c>
      <c r="IU197">
        <v>1968</v>
      </c>
      <c r="IV197">
        <v>1</v>
      </c>
      <c r="IW197">
        <v>26</v>
      </c>
      <c r="IX197">
        <v>200354.3</v>
      </c>
      <c r="IY197">
        <v>200354.5</v>
      </c>
      <c r="IZ197">
        <v>1.12671</v>
      </c>
      <c r="JA197">
        <v>2.65137</v>
      </c>
      <c r="JB197">
        <v>1.49658</v>
      </c>
      <c r="JC197">
        <v>2.34619</v>
      </c>
      <c r="JD197">
        <v>1.54907</v>
      </c>
      <c r="JE197">
        <v>2.4231</v>
      </c>
      <c r="JF197">
        <v>39.292</v>
      </c>
      <c r="JG197">
        <v>23.9999</v>
      </c>
      <c r="JH197">
        <v>18</v>
      </c>
      <c r="JI197">
        <v>482.217</v>
      </c>
      <c r="JJ197">
        <v>487.756</v>
      </c>
      <c r="JK197">
        <v>30.5462</v>
      </c>
      <c r="JL197">
        <v>28.8894</v>
      </c>
      <c r="JM197">
        <v>29.9999</v>
      </c>
      <c r="JN197">
        <v>29.0996</v>
      </c>
      <c r="JO197">
        <v>29.0947</v>
      </c>
      <c r="JP197">
        <v>22.66</v>
      </c>
      <c r="JQ197">
        <v>9.198779999999999</v>
      </c>
      <c r="JR197">
        <v>100</v>
      </c>
      <c r="JS197">
        <v>30.5517</v>
      </c>
      <c r="JT197">
        <v>420</v>
      </c>
      <c r="JU197">
        <v>22.6497</v>
      </c>
      <c r="JV197">
        <v>101.848</v>
      </c>
      <c r="JW197">
        <v>91.20480000000001</v>
      </c>
    </row>
    <row r="198" spans="1:283">
      <c r="A198">
        <v>180</v>
      </c>
      <c r="B198">
        <v>1759010865.1</v>
      </c>
      <c r="C198">
        <v>2647.5</v>
      </c>
      <c r="D198" t="s">
        <v>790</v>
      </c>
      <c r="E198" t="s">
        <v>791</v>
      </c>
      <c r="F198">
        <v>5</v>
      </c>
      <c r="G198" t="s">
        <v>733</v>
      </c>
      <c r="H198">
        <v>1759010862.1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420</v>
      </c>
      <c r="AL198" t="s">
        <v>420</v>
      </c>
      <c r="AM198">
        <v>0</v>
      </c>
      <c r="AN198">
        <v>0</v>
      </c>
      <c r="AO198">
        <f>1-AM198/AN198</f>
        <v>0</v>
      </c>
      <c r="AP198">
        <v>0</v>
      </c>
      <c r="AQ198" t="s">
        <v>420</v>
      </c>
      <c r="AR198" t="s">
        <v>420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420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4.38</v>
      </c>
      <c r="CZ198">
        <v>0.5</v>
      </c>
      <c r="DA198" t="s">
        <v>421</v>
      </c>
      <c r="DB198">
        <v>2</v>
      </c>
      <c r="DC198">
        <v>1759010862.1</v>
      </c>
      <c r="DD198">
        <v>422.1288888888889</v>
      </c>
      <c r="DE198">
        <v>420.0856666666666</v>
      </c>
      <c r="DF198">
        <v>23.69211111111111</v>
      </c>
      <c r="DG198">
        <v>22.65392222222222</v>
      </c>
      <c r="DH198">
        <v>423.6956666666667</v>
      </c>
      <c r="DI198">
        <v>23.36906666666667</v>
      </c>
      <c r="DJ198">
        <v>500.016</v>
      </c>
      <c r="DK198">
        <v>90.3169</v>
      </c>
      <c r="DL198">
        <v>0.06624342222222222</v>
      </c>
      <c r="DM198">
        <v>30.1037</v>
      </c>
      <c r="DN198">
        <v>29.99296666666667</v>
      </c>
      <c r="DO198">
        <v>999.9000000000001</v>
      </c>
      <c r="DP198">
        <v>0</v>
      </c>
      <c r="DQ198">
        <v>0</v>
      </c>
      <c r="DR198">
        <v>10005.19444444445</v>
      </c>
      <c r="DS198">
        <v>0</v>
      </c>
      <c r="DT198">
        <v>3.058301111111111</v>
      </c>
      <c r="DU198">
        <v>2.043423333333333</v>
      </c>
      <c r="DV198">
        <v>432.3731111111111</v>
      </c>
      <c r="DW198">
        <v>429.8227777777778</v>
      </c>
      <c r="DX198">
        <v>1.038166666666666</v>
      </c>
      <c r="DY198">
        <v>420.0856666666666</v>
      </c>
      <c r="DZ198">
        <v>22.65392222222222</v>
      </c>
      <c r="EA198">
        <v>2.139795555555556</v>
      </c>
      <c r="EB198">
        <v>2.046032222222222</v>
      </c>
      <c r="EC198">
        <v>18.51857777777778</v>
      </c>
      <c r="ED198">
        <v>17.80514444444444</v>
      </c>
      <c r="EE198">
        <v>0.00500078</v>
      </c>
      <c r="EF198">
        <v>0</v>
      </c>
      <c r="EG198">
        <v>0</v>
      </c>
      <c r="EH198">
        <v>0</v>
      </c>
      <c r="EI198">
        <v>497.1555555555555</v>
      </c>
      <c r="EJ198">
        <v>0.00500078</v>
      </c>
      <c r="EK198">
        <v>-22.01111111111111</v>
      </c>
      <c r="EL198">
        <v>-1.511111111111111</v>
      </c>
      <c r="EM198">
        <v>35.07633333333334</v>
      </c>
      <c r="EN198">
        <v>38.847</v>
      </c>
      <c r="EO198">
        <v>36.66644444444445</v>
      </c>
      <c r="EP198">
        <v>39.03433333333333</v>
      </c>
      <c r="EQ198">
        <v>37.02055555555555</v>
      </c>
      <c r="ER198">
        <v>0</v>
      </c>
      <c r="ES198">
        <v>0</v>
      </c>
      <c r="ET198">
        <v>0</v>
      </c>
      <c r="EU198">
        <v>1759010859.5</v>
      </c>
      <c r="EV198">
        <v>0</v>
      </c>
      <c r="EW198">
        <v>498.6538461538461</v>
      </c>
      <c r="EX198">
        <v>7.411966216771067</v>
      </c>
      <c r="EY198">
        <v>-11.77094022970685</v>
      </c>
      <c r="EZ198">
        <v>-19.99615384615385</v>
      </c>
      <c r="FA198">
        <v>15</v>
      </c>
      <c r="FB198">
        <v>0</v>
      </c>
      <c r="FC198" t="s">
        <v>422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2.099303170731707</v>
      </c>
      <c r="FP198">
        <v>-0.2722613937282224</v>
      </c>
      <c r="FQ198">
        <v>0.04448808612448541</v>
      </c>
      <c r="FR198">
        <v>1</v>
      </c>
      <c r="FS198">
        <v>499.0470588235295</v>
      </c>
      <c r="FT198">
        <v>-1.317035752503555</v>
      </c>
      <c r="FU198">
        <v>5.732991996491352</v>
      </c>
      <c r="FV198">
        <v>0</v>
      </c>
      <c r="FW198">
        <v>1.046752195121951</v>
      </c>
      <c r="FX198">
        <v>-0.07513986062717558</v>
      </c>
      <c r="FY198">
        <v>0.007521957617598747</v>
      </c>
      <c r="FZ198">
        <v>1</v>
      </c>
      <c r="GA198">
        <v>2</v>
      </c>
      <c r="GB198">
        <v>3</v>
      </c>
      <c r="GC198" t="s">
        <v>423</v>
      </c>
      <c r="GD198">
        <v>3.10304</v>
      </c>
      <c r="GE198">
        <v>2.72419</v>
      </c>
      <c r="GF198">
        <v>0.08841259999999999</v>
      </c>
      <c r="GG198">
        <v>0.0878699</v>
      </c>
      <c r="GH198">
        <v>0.106594</v>
      </c>
      <c r="GI198">
        <v>0.104741</v>
      </c>
      <c r="GJ198">
        <v>23804.1</v>
      </c>
      <c r="GK198">
        <v>21608</v>
      </c>
      <c r="GL198">
        <v>26676.2</v>
      </c>
      <c r="GM198">
        <v>23910.9</v>
      </c>
      <c r="GN198">
        <v>38132.1</v>
      </c>
      <c r="GO198">
        <v>31629</v>
      </c>
      <c r="GP198">
        <v>46582.1</v>
      </c>
      <c r="GQ198">
        <v>37811.9</v>
      </c>
      <c r="GR198">
        <v>1.86915</v>
      </c>
      <c r="GS198">
        <v>1.85505</v>
      </c>
      <c r="GT198">
        <v>0.0865981</v>
      </c>
      <c r="GU198">
        <v>0</v>
      </c>
      <c r="GV198">
        <v>28.58</v>
      </c>
      <c r="GW198">
        <v>999.9</v>
      </c>
      <c r="GX198">
        <v>44.9</v>
      </c>
      <c r="GY198">
        <v>32.9</v>
      </c>
      <c r="GZ198">
        <v>24.9734</v>
      </c>
      <c r="HA198">
        <v>61.1903</v>
      </c>
      <c r="HB198">
        <v>20.2284</v>
      </c>
      <c r="HC198">
        <v>1</v>
      </c>
      <c r="HD198">
        <v>0.124131</v>
      </c>
      <c r="HE198">
        <v>-1.34933</v>
      </c>
      <c r="HF198">
        <v>20.2923</v>
      </c>
      <c r="HG198">
        <v>5.21774</v>
      </c>
      <c r="HH198">
        <v>11.98</v>
      </c>
      <c r="HI198">
        <v>4.96525</v>
      </c>
      <c r="HJ198">
        <v>3.27598</v>
      </c>
      <c r="HK198">
        <v>9999</v>
      </c>
      <c r="HL198">
        <v>9999</v>
      </c>
      <c r="HM198">
        <v>9999</v>
      </c>
      <c r="HN198">
        <v>28.3</v>
      </c>
      <c r="HO198">
        <v>1.8643</v>
      </c>
      <c r="HP198">
        <v>1.86049</v>
      </c>
      <c r="HQ198">
        <v>1.85883</v>
      </c>
      <c r="HR198">
        <v>1.86017</v>
      </c>
      <c r="HS198">
        <v>1.8602</v>
      </c>
      <c r="HT198">
        <v>1.85879</v>
      </c>
      <c r="HU198">
        <v>1.85785</v>
      </c>
      <c r="HV198">
        <v>1.85272</v>
      </c>
      <c r="HW198">
        <v>0</v>
      </c>
      <c r="HX198">
        <v>0</v>
      </c>
      <c r="HY198">
        <v>0</v>
      </c>
      <c r="HZ198">
        <v>0</v>
      </c>
      <c r="IA198" t="s">
        <v>424</v>
      </c>
      <c r="IB198" t="s">
        <v>425</v>
      </c>
      <c r="IC198" t="s">
        <v>426</v>
      </c>
      <c r="ID198" t="s">
        <v>426</v>
      </c>
      <c r="IE198" t="s">
        <v>426</v>
      </c>
      <c r="IF198" t="s">
        <v>426</v>
      </c>
      <c r="IG198">
        <v>0</v>
      </c>
      <c r="IH198">
        <v>100</v>
      </c>
      <c r="II198">
        <v>100</v>
      </c>
      <c r="IJ198">
        <v>-1.567</v>
      </c>
      <c r="IK198">
        <v>0.323</v>
      </c>
      <c r="IL198">
        <v>-1.253408397979514</v>
      </c>
      <c r="IM198">
        <v>-0.001407418860664216</v>
      </c>
      <c r="IN198">
        <v>1.761737584914558E-06</v>
      </c>
      <c r="IO198">
        <v>-4.339940373715102E-10</v>
      </c>
      <c r="IP198">
        <v>0.01386544786166931</v>
      </c>
      <c r="IQ198">
        <v>0.003157371658100305</v>
      </c>
      <c r="IR198">
        <v>0.0004353711720169284</v>
      </c>
      <c r="IS198">
        <v>-1.853048844677345E-07</v>
      </c>
      <c r="IT198">
        <v>2</v>
      </c>
      <c r="IU198">
        <v>1968</v>
      </c>
      <c r="IV198">
        <v>1</v>
      </c>
      <c r="IW198">
        <v>26</v>
      </c>
      <c r="IX198">
        <v>200354.3</v>
      </c>
      <c r="IY198">
        <v>200354.5</v>
      </c>
      <c r="IZ198">
        <v>1.12671</v>
      </c>
      <c r="JA198">
        <v>2.65015</v>
      </c>
      <c r="JB198">
        <v>1.49658</v>
      </c>
      <c r="JC198">
        <v>2.34619</v>
      </c>
      <c r="JD198">
        <v>1.54907</v>
      </c>
      <c r="JE198">
        <v>2.40601</v>
      </c>
      <c r="JF198">
        <v>39.292</v>
      </c>
      <c r="JG198">
        <v>24.0087</v>
      </c>
      <c r="JH198">
        <v>18</v>
      </c>
      <c r="JI198">
        <v>482.217</v>
      </c>
      <c r="JJ198">
        <v>487.74</v>
      </c>
      <c r="JK198">
        <v>30.5466</v>
      </c>
      <c r="JL198">
        <v>28.8881</v>
      </c>
      <c r="JM198">
        <v>30</v>
      </c>
      <c r="JN198">
        <v>29.0996</v>
      </c>
      <c r="JO198">
        <v>29.0947</v>
      </c>
      <c r="JP198">
        <v>22.6604</v>
      </c>
      <c r="JQ198">
        <v>9.198779999999999</v>
      </c>
      <c r="JR198">
        <v>100</v>
      </c>
      <c r="JS198">
        <v>30.5548</v>
      </c>
      <c r="JT198">
        <v>420</v>
      </c>
      <c r="JU198">
        <v>22.6497</v>
      </c>
      <c r="JV198">
        <v>101.848</v>
      </c>
      <c r="JW198">
        <v>91.20480000000001</v>
      </c>
    </row>
    <row r="199" spans="1:283">
      <c r="A199">
        <v>181</v>
      </c>
      <c r="B199">
        <v>1759011144.1</v>
      </c>
      <c r="C199">
        <v>2926.5</v>
      </c>
      <c r="D199" t="s">
        <v>792</v>
      </c>
      <c r="E199" t="s">
        <v>793</v>
      </c>
      <c r="F199">
        <v>5</v>
      </c>
      <c r="G199" t="s">
        <v>794</v>
      </c>
      <c r="H199">
        <v>1759011141.1</v>
      </c>
      <c r="I199">
        <f>(J199)/1000</f>
        <v>0</v>
      </c>
      <c r="J199">
        <f>1000*DJ199*AH199*(DF199-DG199)/(100*CY199*(1000-AH199*DF199))</f>
        <v>0</v>
      </c>
      <c r="K199">
        <f>DJ199*AH199*(DE199-DD199*(1000-AH199*DG199)/(1000-AH199*DF199))/(100*CY199)</f>
        <v>0</v>
      </c>
      <c r="L199">
        <f>DD199 - IF(AH199&gt;1, K199*CY199*100.0/(AJ199), 0)</f>
        <v>0</v>
      </c>
      <c r="M199">
        <f>((S199-I199/2)*L199-K199)/(S199+I199/2)</f>
        <v>0</v>
      </c>
      <c r="N199">
        <f>M199*(DK199+DL199)/1000.0</f>
        <v>0</v>
      </c>
      <c r="O199">
        <f>(DD199 - IF(AH199&gt;1, K199*CY199*100.0/(AJ199), 0))*(DK199+DL199)/1000.0</f>
        <v>0</v>
      </c>
      <c r="P199">
        <f>2.0/((1/R199-1/Q199)+SIGN(R199)*SQRT((1/R199-1/Q199)*(1/R199-1/Q199) + 4*CZ199/((CZ199+1)*(CZ199+1))*(2*1/R199*1/Q199-1/Q199*1/Q199)))</f>
        <v>0</v>
      </c>
      <c r="Q199">
        <f>IF(LEFT(DA199,1)&lt;&gt;"0",IF(LEFT(DA199,1)="1",3.0,DB199),$D$5+$E$5*(DR199*DK199/($K$5*1000))+$F$5*(DR199*DK199/($K$5*1000))*MAX(MIN(CY199,$J$5),$I$5)*MAX(MIN(CY199,$J$5),$I$5)+$G$5*MAX(MIN(CY199,$J$5),$I$5)*(DR199*DK199/($K$5*1000))+$H$5*(DR199*DK199/($K$5*1000))*(DR199*DK199/($K$5*1000)))</f>
        <v>0</v>
      </c>
      <c r="R199">
        <f>I199*(1000-(1000*0.61365*exp(17.502*V199/(240.97+V199))/(DK199+DL199)+DF199)/2)/(1000*0.61365*exp(17.502*V199/(240.97+V199))/(DK199+DL199)-DF199)</f>
        <v>0</v>
      </c>
      <c r="S199">
        <f>1/((CZ199+1)/(P199/1.6)+1/(Q199/1.37)) + CZ199/((CZ199+1)/(P199/1.6) + CZ199/(Q199/1.37))</f>
        <v>0</v>
      </c>
      <c r="T199">
        <f>(CU199*CX199)</f>
        <v>0</v>
      </c>
      <c r="U199">
        <f>(DM199+(T199+2*0.95*5.67E-8*(((DM199+$B$9)+273)^4-(DM199+273)^4)-44100*I199)/(1.84*29.3*Q199+8*0.95*5.67E-8*(DM199+273)^3))</f>
        <v>0</v>
      </c>
      <c r="V199">
        <f>($C$9*DN199+$D$9*DO199+$E$9*U199)</f>
        <v>0</v>
      </c>
      <c r="W199">
        <f>0.61365*exp(17.502*V199/(240.97+V199))</f>
        <v>0</v>
      </c>
      <c r="X199">
        <f>(Y199/Z199*100)</f>
        <v>0</v>
      </c>
      <c r="Y199">
        <f>DF199*(DK199+DL199)/1000</f>
        <v>0</v>
      </c>
      <c r="Z199">
        <f>0.61365*exp(17.502*DM199/(240.97+DM199))</f>
        <v>0</v>
      </c>
      <c r="AA199">
        <f>(W199-DF199*(DK199+DL199)/1000)</f>
        <v>0</v>
      </c>
      <c r="AB199">
        <f>(-I199*44100)</f>
        <v>0</v>
      </c>
      <c r="AC199">
        <f>2*29.3*Q199*0.92*(DM199-V199)</f>
        <v>0</v>
      </c>
      <c r="AD199">
        <f>2*0.95*5.67E-8*(((DM199+$B$9)+273)^4-(V199+273)^4)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IF(AF199*$H$15&gt;=AJ199,1.0,(AJ199/(AJ199-AF199*$H$15)))</f>
        <v>0</v>
      </c>
      <c r="AI199">
        <f>(AH199-1)*100</f>
        <v>0</v>
      </c>
      <c r="AJ199">
        <f>MAX(0,($B$15+$C$15*DR199)/(1+$D$15*DR199)*DK199/(DM199+273)*$E$15)</f>
        <v>0</v>
      </c>
      <c r="AK199" t="s">
        <v>420</v>
      </c>
      <c r="AL199" t="s">
        <v>420</v>
      </c>
      <c r="AM199">
        <v>0</v>
      </c>
      <c r="AN199">
        <v>0</v>
      </c>
      <c r="AO199">
        <f>1-AM199/AN199</f>
        <v>0</v>
      </c>
      <c r="AP199">
        <v>0</v>
      </c>
      <c r="AQ199" t="s">
        <v>420</v>
      </c>
      <c r="AR199" t="s">
        <v>420</v>
      </c>
      <c r="AS199">
        <v>0</v>
      </c>
      <c r="AT199">
        <v>0</v>
      </c>
      <c r="AU199">
        <f>1-AS199/AT199</f>
        <v>0</v>
      </c>
      <c r="AV199">
        <v>0.5</v>
      </c>
      <c r="AW199">
        <f>CV199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420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CU199">
        <f>$B$13*DS199+$C$13*DT199+$F$13*EE199*(1-EH199)</f>
        <v>0</v>
      </c>
      <c r="CV199">
        <f>CU199*CW199</f>
        <v>0</v>
      </c>
      <c r="CW199">
        <f>($B$13*$D$11+$C$13*$D$11+$F$13*((ER199+EJ199)/MAX(ER199+EJ199+ES199, 0.1)*$I$11+ES199/MAX(ER199+EJ199+ES199, 0.1)*$J$11))/($B$13+$C$13+$F$13)</f>
        <v>0</v>
      </c>
      <c r="CX199">
        <f>($B$13*$K$11+$C$13*$K$11+$F$13*((ER199+EJ199)/MAX(ER199+EJ199+ES199, 0.1)*$P$11+ES199/MAX(ER199+EJ199+ES199, 0.1)*$Q$11))/($B$13+$C$13+$F$13)</f>
        <v>0</v>
      </c>
      <c r="CY199">
        <v>5</v>
      </c>
      <c r="CZ199">
        <v>0.5</v>
      </c>
      <c r="DA199" t="s">
        <v>421</v>
      </c>
      <c r="DB199">
        <v>2</v>
      </c>
      <c r="DC199">
        <v>1759011141.1</v>
      </c>
      <c r="DD199">
        <v>422.0794545454546</v>
      </c>
      <c r="DE199">
        <v>420.0847272727273</v>
      </c>
      <c r="DF199">
        <v>23.81103636363637</v>
      </c>
      <c r="DG199">
        <v>23.46800909090909</v>
      </c>
      <c r="DH199">
        <v>423.6460909090908</v>
      </c>
      <c r="DI199">
        <v>23.48527272727273</v>
      </c>
      <c r="DJ199">
        <v>500.0135454545454</v>
      </c>
      <c r="DK199">
        <v>90.32437272727272</v>
      </c>
      <c r="DL199">
        <v>0.06659598181818181</v>
      </c>
      <c r="DM199">
        <v>30.18074545454545</v>
      </c>
      <c r="DN199">
        <v>30.01164545454546</v>
      </c>
      <c r="DO199">
        <v>999.9</v>
      </c>
      <c r="DP199">
        <v>0</v>
      </c>
      <c r="DQ199">
        <v>0</v>
      </c>
      <c r="DR199">
        <v>10005.62090909091</v>
      </c>
      <c r="DS199">
        <v>0</v>
      </c>
      <c r="DT199">
        <v>3.0357</v>
      </c>
      <c r="DU199">
        <v>1.994815454545454</v>
      </c>
      <c r="DV199">
        <v>432.3747272727272</v>
      </c>
      <c r="DW199">
        <v>430.1802727272727</v>
      </c>
      <c r="DX199">
        <v>0.3430334545454545</v>
      </c>
      <c r="DY199">
        <v>420.0847272727273</v>
      </c>
      <c r="DZ199">
        <v>23.46800909090909</v>
      </c>
      <c r="EA199">
        <v>2.150716363636363</v>
      </c>
      <c r="EB199">
        <v>2.119732727272727</v>
      </c>
      <c r="EC199">
        <v>18.59988181818182</v>
      </c>
      <c r="ED199">
        <v>18.36823636363637</v>
      </c>
      <c r="EE199">
        <v>0.005000779999999999</v>
      </c>
      <c r="EF199">
        <v>0</v>
      </c>
      <c r="EG199">
        <v>0</v>
      </c>
      <c r="EH199">
        <v>0</v>
      </c>
      <c r="EI199">
        <v>516.8909090909091</v>
      </c>
      <c r="EJ199">
        <v>0.005000779999999999</v>
      </c>
      <c r="EK199">
        <v>-21.98181818181818</v>
      </c>
      <c r="EL199">
        <v>-1.118181818181818</v>
      </c>
      <c r="EM199">
        <v>35.24954545454545</v>
      </c>
      <c r="EN199">
        <v>38.48263636363637</v>
      </c>
      <c r="EO199">
        <v>36.80081818181819</v>
      </c>
      <c r="EP199">
        <v>38.65290909090909</v>
      </c>
      <c r="EQ199">
        <v>37.10772727272728</v>
      </c>
      <c r="ER199">
        <v>0</v>
      </c>
      <c r="ES199">
        <v>0</v>
      </c>
      <c r="ET199">
        <v>0</v>
      </c>
      <c r="EU199">
        <v>1759011138.5</v>
      </c>
      <c r="EV199">
        <v>0</v>
      </c>
      <c r="EW199">
        <v>513.288</v>
      </c>
      <c r="EX199">
        <v>38.17692302258338</v>
      </c>
      <c r="EY199">
        <v>20.80769201178537</v>
      </c>
      <c r="EZ199">
        <v>-22.24</v>
      </c>
      <c r="FA199">
        <v>15</v>
      </c>
      <c r="FB199">
        <v>0</v>
      </c>
      <c r="FC199" t="s">
        <v>422</v>
      </c>
      <c r="FD199">
        <v>1746989605.5</v>
      </c>
      <c r="FE199">
        <v>1746989593.5</v>
      </c>
      <c r="FF199">
        <v>0</v>
      </c>
      <c r="FG199">
        <v>-0.274</v>
      </c>
      <c r="FH199">
        <v>-0.002</v>
      </c>
      <c r="FI199">
        <v>2.549</v>
      </c>
      <c r="FJ199">
        <v>0.129</v>
      </c>
      <c r="FK199">
        <v>420</v>
      </c>
      <c r="FL199">
        <v>17</v>
      </c>
      <c r="FM199">
        <v>0.02</v>
      </c>
      <c r="FN199">
        <v>0.04</v>
      </c>
      <c r="FO199">
        <v>2.117216</v>
      </c>
      <c r="FP199">
        <v>-0.8975376360225115</v>
      </c>
      <c r="FQ199">
        <v>0.09254135458809754</v>
      </c>
      <c r="FR199">
        <v>0</v>
      </c>
      <c r="FS199">
        <v>512.9058823529413</v>
      </c>
      <c r="FT199">
        <v>11.48663097757374</v>
      </c>
      <c r="FU199">
        <v>6.603516940703569</v>
      </c>
      <c r="FV199">
        <v>0</v>
      </c>
      <c r="FW199">
        <v>0.344643025</v>
      </c>
      <c r="FX199">
        <v>-0.009457879924953264</v>
      </c>
      <c r="FY199">
        <v>0.001308687729893957</v>
      </c>
      <c r="FZ199">
        <v>1</v>
      </c>
      <c r="GA199">
        <v>1</v>
      </c>
      <c r="GB199">
        <v>3</v>
      </c>
      <c r="GC199" t="s">
        <v>606</v>
      </c>
      <c r="GD199">
        <v>3.1031</v>
      </c>
      <c r="GE199">
        <v>2.72471</v>
      </c>
      <c r="GF199">
        <v>0.0884144</v>
      </c>
      <c r="GG199">
        <v>0.0878955</v>
      </c>
      <c r="GH199">
        <v>0.106973</v>
      </c>
      <c r="GI199">
        <v>0.107361</v>
      </c>
      <c r="GJ199">
        <v>23803.5</v>
      </c>
      <c r="GK199">
        <v>21603.9</v>
      </c>
      <c r="GL199">
        <v>26675.6</v>
      </c>
      <c r="GM199">
        <v>23907</v>
      </c>
      <c r="GN199">
        <v>38114.8</v>
      </c>
      <c r="GO199">
        <v>31528.4</v>
      </c>
      <c r="GP199">
        <v>46580.9</v>
      </c>
      <c r="GQ199">
        <v>37803.1</v>
      </c>
      <c r="GR199">
        <v>1.86795</v>
      </c>
      <c r="GS199">
        <v>1.85627</v>
      </c>
      <c r="GT199">
        <v>0.0854284</v>
      </c>
      <c r="GU199">
        <v>0</v>
      </c>
      <c r="GV199">
        <v>28.614</v>
      </c>
      <c r="GW199">
        <v>999.9</v>
      </c>
      <c r="GX199">
        <v>44.7</v>
      </c>
      <c r="GY199">
        <v>32.9</v>
      </c>
      <c r="GZ199">
        <v>24.8623</v>
      </c>
      <c r="HA199">
        <v>60.8303</v>
      </c>
      <c r="HB199">
        <v>20.4567</v>
      </c>
      <c r="HC199">
        <v>1</v>
      </c>
      <c r="HD199">
        <v>0.12451</v>
      </c>
      <c r="HE199">
        <v>-1.08965</v>
      </c>
      <c r="HF199">
        <v>20.2922</v>
      </c>
      <c r="HG199">
        <v>5.22073</v>
      </c>
      <c r="HH199">
        <v>11.98</v>
      </c>
      <c r="HI199">
        <v>4.96495</v>
      </c>
      <c r="HJ199">
        <v>3.27595</v>
      </c>
      <c r="HK199">
        <v>9999</v>
      </c>
      <c r="HL199">
        <v>9999</v>
      </c>
      <c r="HM199">
        <v>9999</v>
      </c>
      <c r="HN199">
        <v>28.4</v>
      </c>
      <c r="HO199">
        <v>1.86431</v>
      </c>
      <c r="HP199">
        <v>1.86049</v>
      </c>
      <c r="HQ199">
        <v>1.85883</v>
      </c>
      <c r="HR199">
        <v>1.86016</v>
      </c>
      <c r="HS199">
        <v>1.8602</v>
      </c>
      <c r="HT199">
        <v>1.85876</v>
      </c>
      <c r="HU199">
        <v>1.85784</v>
      </c>
      <c r="HV199">
        <v>1.85272</v>
      </c>
      <c r="HW199">
        <v>0</v>
      </c>
      <c r="HX199">
        <v>0</v>
      </c>
      <c r="HY199">
        <v>0</v>
      </c>
      <c r="HZ199">
        <v>0</v>
      </c>
      <c r="IA199" t="s">
        <v>424</v>
      </c>
      <c r="IB199" t="s">
        <v>425</v>
      </c>
      <c r="IC199" t="s">
        <v>426</v>
      </c>
      <c r="ID199" t="s">
        <v>426</v>
      </c>
      <c r="IE199" t="s">
        <v>426</v>
      </c>
      <c r="IF199" t="s">
        <v>426</v>
      </c>
      <c r="IG199">
        <v>0</v>
      </c>
      <c r="IH199">
        <v>100</v>
      </c>
      <c r="II199">
        <v>100</v>
      </c>
      <c r="IJ199">
        <v>-1.566</v>
      </c>
      <c r="IK199">
        <v>0.3257</v>
      </c>
      <c r="IL199">
        <v>-1.253408397979514</v>
      </c>
      <c r="IM199">
        <v>-0.001407418860664216</v>
      </c>
      <c r="IN199">
        <v>1.761737584914558E-06</v>
      </c>
      <c r="IO199">
        <v>-4.339940373715102E-10</v>
      </c>
      <c r="IP199">
        <v>0.01386544786166931</v>
      </c>
      <c r="IQ199">
        <v>0.003157371658100305</v>
      </c>
      <c r="IR199">
        <v>0.0004353711720169284</v>
      </c>
      <c r="IS199">
        <v>-1.853048844677345E-07</v>
      </c>
      <c r="IT199">
        <v>2</v>
      </c>
      <c r="IU199">
        <v>1968</v>
      </c>
      <c r="IV199">
        <v>1</v>
      </c>
      <c r="IW199">
        <v>26</v>
      </c>
      <c r="IX199">
        <v>200359</v>
      </c>
      <c r="IY199">
        <v>200359.2</v>
      </c>
      <c r="IZ199">
        <v>1.12671</v>
      </c>
      <c r="JA199">
        <v>2.63794</v>
      </c>
      <c r="JB199">
        <v>1.49658</v>
      </c>
      <c r="JC199">
        <v>2.34619</v>
      </c>
      <c r="JD199">
        <v>1.54907</v>
      </c>
      <c r="JE199">
        <v>2.48657</v>
      </c>
      <c r="JF199">
        <v>39.3418</v>
      </c>
      <c r="JG199">
        <v>24.0087</v>
      </c>
      <c r="JH199">
        <v>18</v>
      </c>
      <c r="JI199">
        <v>481.481</v>
      </c>
      <c r="JJ199">
        <v>488.481</v>
      </c>
      <c r="JK199">
        <v>30.469</v>
      </c>
      <c r="JL199">
        <v>28.8923</v>
      </c>
      <c r="JM199">
        <v>30</v>
      </c>
      <c r="JN199">
        <v>29.0946</v>
      </c>
      <c r="JO199">
        <v>29.0873</v>
      </c>
      <c r="JP199">
        <v>22.6646</v>
      </c>
      <c r="JQ199">
        <v>5.19196</v>
      </c>
      <c r="JR199">
        <v>100</v>
      </c>
      <c r="JS199">
        <v>30.4768</v>
      </c>
      <c r="JT199">
        <v>420</v>
      </c>
      <c r="JU199">
        <v>23.4212</v>
      </c>
      <c r="JV199">
        <v>101.846</v>
      </c>
      <c r="JW199">
        <v>91.18600000000001</v>
      </c>
    </row>
    <row r="200" spans="1:283">
      <c r="A200">
        <v>182</v>
      </c>
      <c r="B200">
        <v>1759011146.1</v>
      </c>
      <c r="C200">
        <v>2928.5</v>
      </c>
      <c r="D200" t="s">
        <v>795</v>
      </c>
      <c r="E200" t="s">
        <v>796</v>
      </c>
      <c r="F200">
        <v>5</v>
      </c>
      <c r="G200" t="s">
        <v>794</v>
      </c>
      <c r="H200">
        <v>1759011143.266667</v>
      </c>
      <c r="I200">
        <f>(J200)/1000</f>
        <v>0</v>
      </c>
      <c r="J200">
        <f>1000*DJ200*AH200*(DF200-DG200)/(100*CY200*(1000-AH200*DF200))</f>
        <v>0</v>
      </c>
      <c r="K200">
        <f>DJ200*AH200*(DE200-DD200*(1000-AH200*DG200)/(1000-AH200*DF200))/(100*CY200)</f>
        <v>0</v>
      </c>
      <c r="L200">
        <f>DD200 - IF(AH200&gt;1, K200*CY200*100.0/(AJ200), 0)</f>
        <v>0</v>
      </c>
      <c r="M200">
        <f>((S200-I200/2)*L200-K200)/(S200+I200/2)</f>
        <v>0</v>
      </c>
      <c r="N200">
        <f>M200*(DK200+DL200)/1000.0</f>
        <v>0</v>
      </c>
      <c r="O200">
        <f>(DD200 - IF(AH200&gt;1, K200*CY200*100.0/(AJ200), 0))*(DK200+DL200)/1000.0</f>
        <v>0</v>
      </c>
      <c r="P200">
        <f>2.0/((1/R200-1/Q200)+SIGN(R200)*SQRT((1/R200-1/Q200)*(1/R200-1/Q200) + 4*CZ200/((CZ200+1)*(CZ200+1))*(2*1/R200*1/Q200-1/Q200*1/Q200)))</f>
        <v>0</v>
      </c>
      <c r="Q200">
        <f>IF(LEFT(DA200,1)&lt;&gt;"0",IF(LEFT(DA200,1)="1",3.0,DB200),$D$5+$E$5*(DR200*DK200/($K$5*1000))+$F$5*(DR200*DK200/($K$5*1000))*MAX(MIN(CY200,$J$5),$I$5)*MAX(MIN(CY200,$J$5),$I$5)+$G$5*MAX(MIN(CY200,$J$5),$I$5)*(DR200*DK200/($K$5*1000))+$H$5*(DR200*DK200/($K$5*1000))*(DR200*DK200/($K$5*1000)))</f>
        <v>0</v>
      </c>
      <c r="R200">
        <f>I200*(1000-(1000*0.61365*exp(17.502*V200/(240.97+V200))/(DK200+DL200)+DF200)/2)/(1000*0.61365*exp(17.502*V200/(240.97+V200))/(DK200+DL200)-DF200)</f>
        <v>0</v>
      </c>
      <c r="S200">
        <f>1/((CZ200+1)/(P200/1.6)+1/(Q200/1.37)) + CZ200/((CZ200+1)/(P200/1.6) + CZ200/(Q200/1.37))</f>
        <v>0</v>
      </c>
      <c r="T200">
        <f>(CU200*CX200)</f>
        <v>0</v>
      </c>
      <c r="U200">
        <f>(DM200+(T200+2*0.95*5.67E-8*(((DM200+$B$9)+273)^4-(DM200+273)^4)-44100*I200)/(1.84*29.3*Q200+8*0.95*5.67E-8*(DM200+273)^3))</f>
        <v>0</v>
      </c>
      <c r="V200">
        <f>($C$9*DN200+$D$9*DO200+$E$9*U200)</f>
        <v>0</v>
      </c>
      <c r="W200">
        <f>0.61365*exp(17.502*V200/(240.97+V200))</f>
        <v>0</v>
      </c>
      <c r="X200">
        <f>(Y200/Z200*100)</f>
        <v>0</v>
      </c>
      <c r="Y200">
        <f>DF200*(DK200+DL200)/1000</f>
        <v>0</v>
      </c>
      <c r="Z200">
        <f>0.61365*exp(17.502*DM200/(240.97+DM200))</f>
        <v>0</v>
      </c>
      <c r="AA200">
        <f>(W200-DF200*(DK200+DL200)/1000)</f>
        <v>0</v>
      </c>
      <c r="AB200">
        <f>(-I200*44100)</f>
        <v>0</v>
      </c>
      <c r="AC200">
        <f>2*29.3*Q200*0.92*(DM200-V200)</f>
        <v>0</v>
      </c>
      <c r="AD200">
        <f>2*0.95*5.67E-8*(((DM200+$B$9)+273)^4-(V200+273)^4)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IF(AF200*$H$15&gt;=AJ200,1.0,(AJ200/(AJ200-AF200*$H$15)))</f>
        <v>0</v>
      </c>
      <c r="AI200">
        <f>(AH200-1)*100</f>
        <v>0</v>
      </c>
      <c r="AJ200">
        <f>MAX(0,($B$15+$C$15*DR200)/(1+$D$15*DR200)*DK200/(DM200+273)*$E$15)</f>
        <v>0</v>
      </c>
      <c r="AK200" t="s">
        <v>420</v>
      </c>
      <c r="AL200" t="s">
        <v>420</v>
      </c>
      <c r="AM200">
        <v>0</v>
      </c>
      <c r="AN200">
        <v>0</v>
      </c>
      <c r="AO200">
        <f>1-AM200/AN200</f>
        <v>0</v>
      </c>
      <c r="AP200">
        <v>0</v>
      </c>
      <c r="AQ200" t="s">
        <v>420</v>
      </c>
      <c r="AR200" t="s">
        <v>420</v>
      </c>
      <c r="AS200">
        <v>0</v>
      </c>
      <c r="AT200">
        <v>0</v>
      </c>
      <c r="AU200">
        <f>1-AS200/AT200</f>
        <v>0</v>
      </c>
      <c r="AV200">
        <v>0.5</v>
      </c>
      <c r="AW200">
        <f>CV200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420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CU200">
        <f>$B$13*DS200+$C$13*DT200+$F$13*EE200*(1-EH200)</f>
        <v>0</v>
      </c>
      <c r="CV200">
        <f>CU200*CW200</f>
        <v>0</v>
      </c>
      <c r="CW200">
        <f>($B$13*$D$11+$C$13*$D$11+$F$13*((ER200+EJ200)/MAX(ER200+EJ200+ES200, 0.1)*$I$11+ES200/MAX(ER200+EJ200+ES200, 0.1)*$J$11))/($B$13+$C$13+$F$13)</f>
        <v>0</v>
      </c>
      <c r="CX200">
        <f>($B$13*$K$11+$C$13*$K$11+$F$13*((ER200+EJ200)/MAX(ER200+EJ200+ES200, 0.1)*$P$11+ES200/MAX(ER200+EJ200+ES200, 0.1)*$Q$11))/($B$13+$C$13+$F$13)</f>
        <v>0</v>
      </c>
      <c r="CY200">
        <v>5</v>
      </c>
      <c r="CZ200">
        <v>0.5</v>
      </c>
      <c r="DA200" t="s">
        <v>421</v>
      </c>
      <c r="DB200">
        <v>2</v>
      </c>
      <c r="DC200">
        <v>1759011143.266667</v>
      </c>
      <c r="DD200">
        <v>422.083</v>
      </c>
      <c r="DE200">
        <v>420.0804444444444</v>
      </c>
      <c r="DF200">
        <v>23.80956666666667</v>
      </c>
      <c r="DG200">
        <v>23.46801111111111</v>
      </c>
      <c r="DH200">
        <v>423.6495555555555</v>
      </c>
      <c r="DI200">
        <v>23.48385555555556</v>
      </c>
      <c r="DJ200">
        <v>500.0744444444445</v>
      </c>
      <c r="DK200">
        <v>90.32397777777777</v>
      </c>
      <c r="DL200">
        <v>0.06641654444444443</v>
      </c>
      <c r="DM200">
        <v>30.17646666666666</v>
      </c>
      <c r="DN200">
        <v>30.00706666666667</v>
      </c>
      <c r="DO200">
        <v>999.9000000000001</v>
      </c>
      <c r="DP200">
        <v>0</v>
      </c>
      <c r="DQ200">
        <v>0</v>
      </c>
      <c r="DR200">
        <v>10013.59444444444</v>
      </c>
      <c r="DS200">
        <v>0</v>
      </c>
      <c r="DT200">
        <v>3.0357</v>
      </c>
      <c r="DU200">
        <v>2.002632222222222</v>
      </c>
      <c r="DV200">
        <v>432.3776666666667</v>
      </c>
      <c r="DW200">
        <v>430.176</v>
      </c>
      <c r="DX200">
        <v>0.3415598888888889</v>
      </c>
      <c r="DY200">
        <v>420.0804444444444</v>
      </c>
      <c r="DZ200">
        <v>23.46801111111111</v>
      </c>
      <c r="EA200">
        <v>2.150574444444445</v>
      </c>
      <c r="EB200">
        <v>2.119724444444445</v>
      </c>
      <c r="EC200">
        <v>18.59881111111111</v>
      </c>
      <c r="ED200">
        <v>18.36816666666667</v>
      </c>
      <c r="EE200">
        <v>0.00500078</v>
      </c>
      <c r="EF200">
        <v>0</v>
      </c>
      <c r="EG200">
        <v>0</v>
      </c>
      <c r="EH200">
        <v>0</v>
      </c>
      <c r="EI200">
        <v>514.4888888888888</v>
      </c>
      <c r="EJ200">
        <v>0.00500078</v>
      </c>
      <c r="EK200">
        <v>-22.08888888888889</v>
      </c>
      <c r="EL200">
        <v>-1.455555555555555</v>
      </c>
      <c r="EM200">
        <v>35.22177777777777</v>
      </c>
      <c r="EN200">
        <v>38.45088888888889</v>
      </c>
      <c r="EO200">
        <v>36.715</v>
      </c>
      <c r="EP200">
        <v>38.61766666666666</v>
      </c>
      <c r="EQ200">
        <v>37.22888888888889</v>
      </c>
      <c r="ER200">
        <v>0</v>
      </c>
      <c r="ES200">
        <v>0</v>
      </c>
      <c r="ET200">
        <v>0</v>
      </c>
      <c r="EU200">
        <v>1759011140.9</v>
      </c>
      <c r="EV200">
        <v>0</v>
      </c>
      <c r="EW200">
        <v>513.336</v>
      </c>
      <c r="EX200">
        <v>25.56923073142337</v>
      </c>
      <c r="EY200">
        <v>1.646153671783719</v>
      </c>
      <c r="EZ200">
        <v>-21.376</v>
      </c>
      <c r="FA200">
        <v>15</v>
      </c>
      <c r="FB200">
        <v>0</v>
      </c>
      <c r="FC200" t="s">
        <v>422</v>
      </c>
      <c r="FD200">
        <v>1746989605.5</v>
      </c>
      <c r="FE200">
        <v>1746989593.5</v>
      </c>
      <c r="FF200">
        <v>0</v>
      </c>
      <c r="FG200">
        <v>-0.274</v>
      </c>
      <c r="FH200">
        <v>-0.002</v>
      </c>
      <c r="FI200">
        <v>2.549</v>
      </c>
      <c r="FJ200">
        <v>0.129</v>
      </c>
      <c r="FK200">
        <v>420</v>
      </c>
      <c r="FL200">
        <v>17</v>
      </c>
      <c r="FM200">
        <v>0.02</v>
      </c>
      <c r="FN200">
        <v>0.04</v>
      </c>
      <c r="FO200">
        <v>2.090812682926829</v>
      </c>
      <c r="FP200">
        <v>-0.7320142160278703</v>
      </c>
      <c r="FQ200">
        <v>0.08128739955828483</v>
      </c>
      <c r="FR200">
        <v>0</v>
      </c>
      <c r="FS200">
        <v>513.0941176470589</v>
      </c>
      <c r="FT200">
        <v>7.700534698860518</v>
      </c>
      <c r="FU200">
        <v>6.597100128375049</v>
      </c>
      <c r="FV200">
        <v>0</v>
      </c>
      <c r="FW200">
        <v>0.3438591707317074</v>
      </c>
      <c r="FX200">
        <v>-0.01806760975609801</v>
      </c>
      <c r="FY200">
        <v>0.002293717962784853</v>
      </c>
      <c r="FZ200">
        <v>1</v>
      </c>
      <c r="GA200">
        <v>1</v>
      </c>
      <c r="GB200">
        <v>3</v>
      </c>
      <c r="GC200" t="s">
        <v>606</v>
      </c>
      <c r="GD200">
        <v>3.10334</v>
      </c>
      <c r="GE200">
        <v>2.72442</v>
      </c>
      <c r="GF200">
        <v>0.0884197</v>
      </c>
      <c r="GG200">
        <v>0.08788650000000001</v>
      </c>
      <c r="GH200">
        <v>0.106969</v>
      </c>
      <c r="GI200">
        <v>0.107366</v>
      </c>
      <c r="GJ200">
        <v>23803.4</v>
      </c>
      <c r="GK200">
        <v>21604.1</v>
      </c>
      <c r="GL200">
        <v>26675.7</v>
      </c>
      <c r="GM200">
        <v>23907</v>
      </c>
      <c r="GN200">
        <v>38114.8</v>
      </c>
      <c r="GO200">
        <v>31528.5</v>
      </c>
      <c r="GP200">
        <v>46580.6</v>
      </c>
      <c r="GQ200">
        <v>37803.5</v>
      </c>
      <c r="GR200">
        <v>1.86812</v>
      </c>
      <c r="GS200">
        <v>1.85607</v>
      </c>
      <c r="GT200">
        <v>0.0854805</v>
      </c>
      <c r="GU200">
        <v>0</v>
      </c>
      <c r="GV200">
        <v>28.6142</v>
      </c>
      <c r="GW200">
        <v>999.9</v>
      </c>
      <c r="GX200">
        <v>44.7</v>
      </c>
      <c r="GY200">
        <v>32.9</v>
      </c>
      <c r="GZ200">
        <v>24.8622</v>
      </c>
      <c r="HA200">
        <v>60.9603</v>
      </c>
      <c r="HB200">
        <v>20.3325</v>
      </c>
      <c r="HC200">
        <v>1</v>
      </c>
      <c r="HD200">
        <v>0.124555</v>
      </c>
      <c r="HE200">
        <v>-1.12095</v>
      </c>
      <c r="HF200">
        <v>20.292</v>
      </c>
      <c r="HG200">
        <v>5.22103</v>
      </c>
      <c r="HH200">
        <v>11.98</v>
      </c>
      <c r="HI200">
        <v>4.9651</v>
      </c>
      <c r="HJ200">
        <v>3.276</v>
      </c>
      <c r="HK200">
        <v>9999</v>
      </c>
      <c r="HL200">
        <v>9999</v>
      </c>
      <c r="HM200">
        <v>9999</v>
      </c>
      <c r="HN200">
        <v>28.4</v>
      </c>
      <c r="HO200">
        <v>1.86432</v>
      </c>
      <c r="HP200">
        <v>1.86049</v>
      </c>
      <c r="HQ200">
        <v>1.85883</v>
      </c>
      <c r="HR200">
        <v>1.86017</v>
      </c>
      <c r="HS200">
        <v>1.8602</v>
      </c>
      <c r="HT200">
        <v>1.85877</v>
      </c>
      <c r="HU200">
        <v>1.85784</v>
      </c>
      <c r="HV200">
        <v>1.85272</v>
      </c>
      <c r="HW200">
        <v>0</v>
      </c>
      <c r="HX200">
        <v>0</v>
      </c>
      <c r="HY200">
        <v>0</v>
      </c>
      <c r="HZ200">
        <v>0</v>
      </c>
      <c r="IA200" t="s">
        <v>424</v>
      </c>
      <c r="IB200" t="s">
        <v>425</v>
      </c>
      <c r="IC200" t="s">
        <v>426</v>
      </c>
      <c r="ID200" t="s">
        <v>426</v>
      </c>
      <c r="IE200" t="s">
        <v>426</v>
      </c>
      <c r="IF200" t="s">
        <v>426</v>
      </c>
      <c r="IG200">
        <v>0</v>
      </c>
      <c r="IH200">
        <v>100</v>
      </c>
      <c r="II200">
        <v>100</v>
      </c>
      <c r="IJ200">
        <v>-1.567</v>
      </c>
      <c r="IK200">
        <v>0.3257</v>
      </c>
      <c r="IL200">
        <v>-1.253408397979514</v>
      </c>
      <c r="IM200">
        <v>-0.001407418860664216</v>
      </c>
      <c r="IN200">
        <v>1.761737584914558E-06</v>
      </c>
      <c r="IO200">
        <v>-4.339940373715102E-10</v>
      </c>
      <c r="IP200">
        <v>0.01386544786166931</v>
      </c>
      <c r="IQ200">
        <v>0.003157371658100305</v>
      </c>
      <c r="IR200">
        <v>0.0004353711720169284</v>
      </c>
      <c r="IS200">
        <v>-1.853048844677345E-07</v>
      </c>
      <c r="IT200">
        <v>2</v>
      </c>
      <c r="IU200">
        <v>1968</v>
      </c>
      <c r="IV200">
        <v>1</v>
      </c>
      <c r="IW200">
        <v>26</v>
      </c>
      <c r="IX200">
        <v>200359</v>
      </c>
      <c r="IY200">
        <v>200359.2</v>
      </c>
      <c r="IZ200">
        <v>1.12671</v>
      </c>
      <c r="JA200">
        <v>2.64648</v>
      </c>
      <c r="JB200">
        <v>1.49658</v>
      </c>
      <c r="JC200">
        <v>2.34619</v>
      </c>
      <c r="JD200">
        <v>1.54907</v>
      </c>
      <c r="JE200">
        <v>2.46094</v>
      </c>
      <c r="JF200">
        <v>39.3418</v>
      </c>
      <c r="JG200">
        <v>24.0087</v>
      </c>
      <c r="JH200">
        <v>18</v>
      </c>
      <c r="JI200">
        <v>481.583</v>
      </c>
      <c r="JJ200">
        <v>488.35</v>
      </c>
      <c r="JK200">
        <v>30.4612</v>
      </c>
      <c r="JL200">
        <v>28.8923</v>
      </c>
      <c r="JM200">
        <v>30.0001</v>
      </c>
      <c r="JN200">
        <v>29.0946</v>
      </c>
      <c r="JO200">
        <v>29.0873</v>
      </c>
      <c r="JP200">
        <v>22.6643</v>
      </c>
      <c r="JQ200">
        <v>5.19196</v>
      </c>
      <c r="JR200">
        <v>100</v>
      </c>
      <c r="JS200">
        <v>30.4768</v>
      </c>
      <c r="JT200">
        <v>420</v>
      </c>
      <c r="JU200">
        <v>23.4212</v>
      </c>
      <c r="JV200">
        <v>101.846</v>
      </c>
      <c r="JW200">
        <v>91.1865</v>
      </c>
    </row>
    <row r="201" spans="1:283">
      <c r="A201">
        <v>183</v>
      </c>
      <c r="B201">
        <v>1759011148.1</v>
      </c>
      <c r="C201">
        <v>2930.5</v>
      </c>
      <c r="D201" t="s">
        <v>797</v>
      </c>
      <c r="E201" t="s">
        <v>798</v>
      </c>
      <c r="F201">
        <v>5</v>
      </c>
      <c r="G201" t="s">
        <v>794</v>
      </c>
      <c r="H201">
        <v>1759011145.4125</v>
      </c>
      <c r="I201">
        <f>(J201)/1000</f>
        <v>0</v>
      </c>
      <c r="J201">
        <f>1000*DJ201*AH201*(DF201-DG201)/(100*CY201*(1000-AH201*DF201))</f>
        <v>0</v>
      </c>
      <c r="K201">
        <f>DJ201*AH201*(DE201-DD201*(1000-AH201*DG201)/(1000-AH201*DF201))/(100*CY201)</f>
        <v>0</v>
      </c>
      <c r="L201">
        <f>DD201 - IF(AH201&gt;1, K201*CY201*100.0/(AJ201), 0)</f>
        <v>0</v>
      </c>
      <c r="M201">
        <f>((S201-I201/2)*L201-K201)/(S201+I201/2)</f>
        <v>0</v>
      </c>
      <c r="N201">
        <f>M201*(DK201+DL201)/1000.0</f>
        <v>0</v>
      </c>
      <c r="O201">
        <f>(DD201 - IF(AH201&gt;1, K201*CY201*100.0/(AJ201), 0))*(DK201+DL201)/1000.0</f>
        <v>0</v>
      </c>
      <c r="P201">
        <f>2.0/((1/R201-1/Q201)+SIGN(R201)*SQRT((1/R201-1/Q201)*(1/R201-1/Q201) + 4*CZ201/((CZ201+1)*(CZ201+1))*(2*1/R201*1/Q201-1/Q201*1/Q201)))</f>
        <v>0</v>
      </c>
      <c r="Q201">
        <f>IF(LEFT(DA201,1)&lt;&gt;"0",IF(LEFT(DA201,1)="1",3.0,DB201),$D$5+$E$5*(DR201*DK201/($K$5*1000))+$F$5*(DR201*DK201/($K$5*1000))*MAX(MIN(CY201,$J$5),$I$5)*MAX(MIN(CY201,$J$5),$I$5)+$G$5*MAX(MIN(CY201,$J$5),$I$5)*(DR201*DK201/($K$5*1000))+$H$5*(DR201*DK201/($K$5*1000))*(DR201*DK201/($K$5*1000)))</f>
        <v>0</v>
      </c>
      <c r="R201">
        <f>I201*(1000-(1000*0.61365*exp(17.502*V201/(240.97+V201))/(DK201+DL201)+DF201)/2)/(1000*0.61365*exp(17.502*V201/(240.97+V201))/(DK201+DL201)-DF201)</f>
        <v>0</v>
      </c>
      <c r="S201">
        <f>1/((CZ201+1)/(P201/1.6)+1/(Q201/1.37)) + CZ201/((CZ201+1)/(P201/1.6) + CZ201/(Q201/1.37))</f>
        <v>0</v>
      </c>
      <c r="T201">
        <f>(CU201*CX201)</f>
        <v>0</v>
      </c>
      <c r="U201">
        <f>(DM201+(T201+2*0.95*5.67E-8*(((DM201+$B$9)+273)^4-(DM201+273)^4)-44100*I201)/(1.84*29.3*Q201+8*0.95*5.67E-8*(DM201+273)^3))</f>
        <v>0</v>
      </c>
      <c r="V201">
        <f>($C$9*DN201+$D$9*DO201+$E$9*U201)</f>
        <v>0</v>
      </c>
      <c r="W201">
        <f>0.61365*exp(17.502*V201/(240.97+V201))</f>
        <v>0</v>
      </c>
      <c r="X201">
        <f>(Y201/Z201*100)</f>
        <v>0</v>
      </c>
      <c r="Y201">
        <f>DF201*(DK201+DL201)/1000</f>
        <v>0</v>
      </c>
      <c r="Z201">
        <f>0.61365*exp(17.502*DM201/(240.97+DM201))</f>
        <v>0</v>
      </c>
      <c r="AA201">
        <f>(W201-DF201*(DK201+DL201)/1000)</f>
        <v>0</v>
      </c>
      <c r="AB201">
        <f>(-I201*44100)</f>
        <v>0</v>
      </c>
      <c r="AC201">
        <f>2*29.3*Q201*0.92*(DM201-V201)</f>
        <v>0</v>
      </c>
      <c r="AD201">
        <f>2*0.95*5.67E-8*(((DM201+$B$9)+273)^4-(V201+273)^4)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IF(AF201*$H$15&gt;=AJ201,1.0,(AJ201/(AJ201-AF201*$H$15)))</f>
        <v>0</v>
      </c>
      <c r="AI201">
        <f>(AH201-1)*100</f>
        <v>0</v>
      </c>
      <c r="AJ201">
        <f>MAX(0,($B$15+$C$15*DR201)/(1+$D$15*DR201)*DK201/(DM201+273)*$E$15)</f>
        <v>0</v>
      </c>
      <c r="AK201" t="s">
        <v>420</v>
      </c>
      <c r="AL201" t="s">
        <v>420</v>
      </c>
      <c r="AM201">
        <v>0</v>
      </c>
      <c r="AN201">
        <v>0</v>
      </c>
      <c r="AO201">
        <f>1-AM201/AN201</f>
        <v>0</v>
      </c>
      <c r="AP201">
        <v>0</v>
      </c>
      <c r="AQ201" t="s">
        <v>420</v>
      </c>
      <c r="AR201" t="s">
        <v>420</v>
      </c>
      <c r="AS201">
        <v>0</v>
      </c>
      <c r="AT201">
        <v>0</v>
      </c>
      <c r="AU201">
        <f>1-AS201/AT201</f>
        <v>0</v>
      </c>
      <c r="AV201">
        <v>0.5</v>
      </c>
      <c r="AW201">
        <f>CV201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420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CU201">
        <f>$B$13*DS201+$C$13*DT201+$F$13*EE201*(1-EH201)</f>
        <v>0</v>
      </c>
      <c r="CV201">
        <f>CU201*CW201</f>
        <v>0</v>
      </c>
      <c r="CW201">
        <f>($B$13*$D$11+$C$13*$D$11+$F$13*((ER201+EJ201)/MAX(ER201+EJ201+ES201, 0.1)*$I$11+ES201/MAX(ER201+EJ201+ES201, 0.1)*$J$11))/($B$13+$C$13+$F$13)</f>
        <v>0</v>
      </c>
      <c r="CX201">
        <f>($B$13*$K$11+$C$13*$K$11+$F$13*((ER201+EJ201)/MAX(ER201+EJ201+ES201, 0.1)*$P$11+ES201/MAX(ER201+EJ201+ES201, 0.1)*$Q$11))/($B$13+$C$13+$F$13)</f>
        <v>0</v>
      </c>
      <c r="CY201">
        <v>5</v>
      </c>
      <c r="CZ201">
        <v>0.5</v>
      </c>
      <c r="DA201" t="s">
        <v>421</v>
      </c>
      <c r="DB201">
        <v>2</v>
      </c>
      <c r="DC201">
        <v>1759011145.4125</v>
      </c>
      <c r="DD201">
        <v>422.115875</v>
      </c>
      <c r="DE201">
        <v>420.05475</v>
      </c>
      <c r="DF201">
        <v>23.8080625</v>
      </c>
      <c r="DG201">
        <v>23.4695375</v>
      </c>
      <c r="DH201">
        <v>423.68225</v>
      </c>
      <c r="DI201">
        <v>23.4824</v>
      </c>
      <c r="DJ201">
        <v>500.122</v>
      </c>
      <c r="DK201">
        <v>90.323025</v>
      </c>
      <c r="DL201">
        <v>0.0662742625</v>
      </c>
      <c r="DM201">
        <v>30.1727875</v>
      </c>
      <c r="DN201">
        <v>30.0063625</v>
      </c>
      <c r="DO201">
        <v>999.9</v>
      </c>
      <c r="DP201">
        <v>0</v>
      </c>
      <c r="DQ201">
        <v>0</v>
      </c>
      <c r="DR201">
        <v>10010.8375</v>
      </c>
      <c r="DS201">
        <v>0</v>
      </c>
      <c r="DT201">
        <v>3.0357</v>
      </c>
      <c r="DU201">
        <v>2.06101375</v>
      </c>
      <c r="DV201">
        <v>432.410625</v>
      </c>
      <c r="DW201">
        <v>430.15025</v>
      </c>
      <c r="DX201">
        <v>0.338550875</v>
      </c>
      <c r="DY201">
        <v>420.05475</v>
      </c>
      <c r="DZ201">
        <v>23.4695375</v>
      </c>
      <c r="EA201">
        <v>2.1504175</v>
      </c>
      <c r="EB201">
        <v>2.11983875</v>
      </c>
      <c r="EC201">
        <v>18.59765</v>
      </c>
      <c r="ED201">
        <v>18.36905</v>
      </c>
      <c r="EE201">
        <v>0.00500078</v>
      </c>
      <c r="EF201">
        <v>0</v>
      </c>
      <c r="EG201">
        <v>0</v>
      </c>
      <c r="EH201">
        <v>0</v>
      </c>
      <c r="EI201">
        <v>514.1125</v>
      </c>
      <c r="EJ201">
        <v>0.00500078</v>
      </c>
      <c r="EK201">
        <v>-26.2125</v>
      </c>
      <c r="EL201">
        <v>-2.25</v>
      </c>
      <c r="EM201">
        <v>35.18712499999999</v>
      </c>
      <c r="EN201">
        <v>38.437</v>
      </c>
      <c r="EO201">
        <v>36.57774999999999</v>
      </c>
      <c r="EP201">
        <v>38.609125</v>
      </c>
      <c r="EQ201">
        <v>37.2105</v>
      </c>
      <c r="ER201">
        <v>0</v>
      </c>
      <c r="ES201">
        <v>0</v>
      </c>
      <c r="ET201">
        <v>0</v>
      </c>
      <c r="EU201">
        <v>1759011142.7</v>
      </c>
      <c r="EV201">
        <v>0</v>
      </c>
      <c r="EW201">
        <v>514.0807692307693</v>
      </c>
      <c r="EX201">
        <v>25.26837601531968</v>
      </c>
      <c r="EY201">
        <v>2.266666600294718</v>
      </c>
      <c r="EZ201">
        <v>-21.71923076923077</v>
      </c>
      <c r="FA201">
        <v>15</v>
      </c>
      <c r="FB201">
        <v>0</v>
      </c>
      <c r="FC201" t="s">
        <v>422</v>
      </c>
      <c r="FD201">
        <v>1746989605.5</v>
      </c>
      <c r="FE201">
        <v>1746989593.5</v>
      </c>
      <c r="FF201">
        <v>0</v>
      </c>
      <c r="FG201">
        <v>-0.274</v>
      </c>
      <c r="FH201">
        <v>-0.002</v>
      </c>
      <c r="FI201">
        <v>2.549</v>
      </c>
      <c r="FJ201">
        <v>0.129</v>
      </c>
      <c r="FK201">
        <v>420</v>
      </c>
      <c r="FL201">
        <v>17</v>
      </c>
      <c r="FM201">
        <v>0.02</v>
      </c>
      <c r="FN201">
        <v>0.04</v>
      </c>
      <c r="FO201">
        <v>2.0758535</v>
      </c>
      <c r="FP201">
        <v>-0.4043365103189561</v>
      </c>
      <c r="FQ201">
        <v>0.06033786922613361</v>
      </c>
      <c r="FR201">
        <v>1</v>
      </c>
      <c r="FS201">
        <v>512.8941176470588</v>
      </c>
      <c r="FT201">
        <v>13.28953394954618</v>
      </c>
      <c r="FU201">
        <v>6.421972446515641</v>
      </c>
      <c r="FV201">
        <v>0</v>
      </c>
      <c r="FW201">
        <v>0.343204575</v>
      </c>
      <c r="FX201">
        <v>-0.02583742964352808</v>
      </c>
      <c r="FY201">
        <v>0.002923134617901642</v>
      </c>
      <c r="FZ201">
        <v>1</v>
      </c>
      <c r="GA201">
        <v>2</v>
      </c>
      <c r="GB201">
        <v>3</v>
      </c>
      <c r="GC201" t="s">
        <v>423</v>
      </c>
      <c r="GD201">
        <v>3.1032</v>
      </c>
      <c r="GE201">
        <v>2.7243</v>
      </c>
      <c r="GF201">
        <v>0.0884206</v>
      </c>
      <c r="GG201">
        <v>0.08788310000000001</v>
      </c>
      <c r="GH201">
        <v>0.10697</v>
      </c>
      <c r="GI201">
        <v>0.107363</v>
      </c>
      <c r="GJ201">
        <v>23803.4</v>
      </c>
      <c r="GK201">
        <v>21604.1</v>
      </c>
      <c r="GL201">
        <v>26675.7</v>
      </c>
      <c r="GM201">
        <v>23906.9</v>
      </c>
      <c r="GN201">
        <v>38114.7</v>
      </c>
      <c r="GO201">
        <v>31528.5</v>
      </c>
      <c r="GP201">
        <v>46580.6</v>
      </c>
      <c r="GQ201">
        <v>37803.3</v>
      </c>
      <c r="GR201">
        <v>1.86795</v>
      </c>
      <c r="GS201">
        <v>1.85625</v>
      </c>
      <c r="GT201">
        <v>0.0857636</v>
      </c>
      <c r="GU201">
        <v>0</v>
      </c>
      <c r="GV201">
        <v>28.6142</v>
      </c>
      <c r="GW201">
        <v>999.9</v>
      </c>
      <c r="GX201">
        <v>44.7</v>
      </c>
      <c r="GY201">
        <v>32.9</v>
      </c>
      <c r="GZ201">
        <v>24.8636</v>
      </c>
      <c r="HA201">
        <v>61.3003</v>
      </c>
      <c r="HB201">
        <v>20.2043</v>
      </c>
      <c r="HC201">
        <v>1</v>
      </c>
      <c r="HD201">
        <v>0.124545</v>
      </c>
      <c r="HE201">
        <v>-1.16795</v>
      </c>
      <c r="HF201">
        <v>20.2916</v>
      </c>
      <c r="HG201">
        <v>5.22103</v>
      </c>
      <c r="HH201">
        <v>11.98</v>
      </c>
      <c r="HI201">
        <v>4.96525</v>
      </c>
      <c r="HJ201">
        <v>3.276</v>
      </c>
      <c r="HK201">
        <v>9999</v>
      </c>
      <c r="HL201">
        <v>9999</v>
      </c>
      <c r="HM201">
        <v>9999</v>
      </c>
      <c r="HN201">
        <v>28.4</v>
      </c>
      <c r="HO201">
        <v>1.86432</v>
      </c>
      <c r="HP201">
        <v>1.86049</v>
      </c>
      <c r="HQ201">
        <v>1.85883</v>
      </c>
      <c r="HR201">
        <v>1.86018</v>
      </c>
      <c r="HS201">
        <v>1.8602</v>
      </c>
      <c r="HT201">
        <v>1.85877</v>
      </c>
      <c r="HU201">
        <v>1.85786</v>
      </c>
      <c r="HV201">
        <v>1.85272</v>
      </c>
      <c r="HW201">
        <v>0</v>
      </c>
      <c r="HX201">
        <v>0</v>
      </c>
      <c r="HY201">
        <v>0</v>
      </c>
      <c r="HZ201">
        <v>0</v>
      </c>
      <c r="IA201" t="s">
        <v>424</v>
      </c>
      <c r="IB201" t="s">
        <v>425</v>
      </c>
      <c r="IC201" t="s">
        <v>426</v>
      </c>
      <c r="ID201" t="s">
        <v>426</v>
      </c>
      <c r="IE201" t="s">
        <v>426</v>
      </c>
      <c r="IF201" t="s">
        <v>426</v>
      </c>
      <c r="IG201">
        <v>0</v>
      </c>
      <c r="IH201">
        <v>100</v>
      </c>
      <c r="II201">
        <v>100</v>
      </c>
      <c r="IJ201">
        <v>-1.566</v>
      </c>
      <c r="IK201">
        <v>0.3257</v>
      </c>
      <c r="IL201">
        <v>-1.253408397979514</v>
      </c>
      <c r="IM201">
        <v>-0.001407418860664216</v>
      </c>
      <c r="IN201">
        <v>1.761737584914558E-06</v>
      </c>
      <c r="IO201">
        <v>-4.339940373715102E-10</v>
      </c>
      <c r="IP201">
        <v>0.01386544786166931</v>
      </c>
      <c r="IQ201">
        <v>0.003157371658100305</v>
      </c>
      <c r="IR201">
        <v>0.0004353711720169284</v>
      </c>
      <c r="IS201">
        <v>-1.853048844677345E-07</v>
      </c>
      <c r="IT201">
        <v>2</v>
      </c>
      <c r="IU201">
        <v>1968</v>
      </c>
      <c r="IV201">
        <v>1</v>
      </c>
      <c r="IW201">
        <v>26</v>
      </c>
      <c r="IX201">
        <v>200359</v>
      </c>
      <c r="IY201">
        <v>200359.2</v>
      </c>
      <c r="IZ201">
        <v>1.12671</v>
      </c>
      <c r="JA201">
        <v>2.65015</v>
      </c>
      <c r="JB201">
        <v>1.49658</v>
      </c>
      <c r="JC201">
        <v>2.34619</v>
      </c>
      <c r="JD201">
        <v>1.54907</v>
      </c>
      <c r="JE201">
        <v>2.40112</v>
      </c>
      <c r="JF201">
        <v>39.3418</v>
      </c>
      <c r="JG201">
        <v>23.9999</v>
      </c>
      <c r="JH201">
        <v>18</v>
      </c>
      <c r="JI201">
        <v>481.481</v>
      </c>
      <c r="JJ201">
        <v>488.465</v>
      </c>
      <c r="JK201">
        <v>30.4564</v>
      </c>
      <c r="JL201">
        <v>28.8923</v>
      </c>
      <c r="JM201">
        <v>30.0001</v>
      </c>
      <c r="JN201">
        <v>29.0946</v>
      </c>
      <c r="JO201">
        <v>29.0873</v>
      </c>
      <c r="JP201">
        <v>22.6658</v>
      </c>
      <c r="JQ201">
        <v>5.19196</v>
      </c>
      <c r="JR201">
        <v>100</v>
      </c>
      <c r="JS201">
        <v>30.4708</v>
      </c>
      <c r="JT201">
        <v>420</v>
      </c>
      <c r="JU201">
        <v>23.4212</v>
      </c>
      <c r="JV201">
        <v>101.846</v>
      </c>
      <c r="JW201">
        <v>91.1861</v>
      </c>
    </row>
    <row r="202" spans="1:283">
      <c r="A202">
        <v>184</v>
      </c>
      <c r="B202">
        <v>1759011150.1</v>
      </c>
      <c r="C202">
        <v>2932.5</v>
      </c>
      <c r="D202" t="s">
        <v>799</v>
      </c>
      <c r="E202" t="s">
        <v>800</v>
      </c>
      <c r="F202">
        <v>5</v>
      </c>
      <c r="G202" t="s">
        <v>794</v>
      </c>
      <c r="H202">
        <v>1759011147.1</v>
      </c>
      <c r="I202">
        <f>(J202)/1000</f>
        <v>0</v>
      </c>
      <c r="J202">
        <f>1000*DJ202*AH202*(DF202-DG202)/(100*CY202*(1000-AH202*DF202))</f>
        <v>0</v>
      </c>
      <c r="K202">
        <f>DJ202*AH202*(DE202-DD202*(1000-AH202*DG202)/(1000-AH202*DF202))/(100*CY202)</f>
        <v>0</v>
      </c>
      <c r="L202">
        <f>DD202 - IF(AH202&gt;1, K202*CY202*100.0/(AJ202), 0)</f>
        <v>0</v>
      </c>
      <c r="M202">
        <f>((S202-I202/2)*L202-K202)/(S202+I202/2)</f>
        <v>0</v>
      </c>
      <c r="N202">
        <f>M202*(DK202+DL202)/1000.0</f>
        <v>0</v>
      </c>
      <c r="O202">
        <f>(DD202 - IF(AH202&gt;1, K202*CY202*100.0/(AJ202), 0))*(DK202+DL202)/1000.0</f>
        <v>0</v>
      </c>
      <c r="P202">
        <f>2.0/((1/R202-1/Q202)+SIGN(R202)*SQRT((1/R202-1/Q202)*(1/R202-1/Q202) + 4*CZ202/((CZ202+1)*(CZ202+1))*(2*1/R202*1/Q202-1/Q202*1/Q202)))</f>
        <v>0</v>
      </c>
      <c r="Q202">
        <f>IF(LEFT(DA202,1)&lt;&gt;"0",IF(LEFT(DA202,1)="1",3.0,DB202),$D$5+$E$5*(DR202*DK202/($K$5*1000))+$F$5*(DR202*DK202/($K$5*1000))*MAX(MIN(CY202,$J$5),$I$5)*MAX(MIN(CY202,$J$5),$I$5)+$G$5*MAX(MIN(CY202,$J$5),$I$5)*(DR202*DK202/($K$5*1000))+$H$5*(DR202*DK202/($K$5*1000))*(DR202*DK202/($K$5*1000)))</f>
        <v>0</v>
      </c>
      <c r="R202">
        <f>I202*(1000-(1000*0.61365*exp(17.502*V202/(240.97+V202))/(DK202+DL202)+DF202)/2)/(1000*0.61365*exp(17.502*V202/(240.97+V202))/(DK202+DL202)-DF202)</f>
        <v>0</v>
      </c>
      <c r="S202">
        <f>1/((CZ202+1)/(P202/1.6)+1/(Q202/1.37)) + CZ202/((CZ202+1)/(P202/1.6) + CZ202/(Q202/1.37))</f>
        <v>0</v>
      </c>
      <c r="T202">
        <f>(CU202*CX202)</f>
        <v>0</v>
      </c>
      <c r="U202">
        <f>(DM202+(T202+2*0.95*5.67E-8*(((DM202+$B$9)+273)^4-(DM202+273)^4)-44100*I202)/(1.84*29.3*Q202+8*0.95*5.67E-8*(DM202+273)^3))</f>
        <v>0</v>
      </c>
      <c r="V202">
        <f>($C$9*DN202+$D$9*DO202+$E$9*U202)</f>
        <v>0</v>
      </c>
      <c r="W202">
        <f>0.61365*exp(17.502*V202/(240.97+V202))</f>
        <v>0</v>
      </c>
      <c r="X202">
        <f>(Y202/Z202*100)</f>
        <v>0</v>
      </c>
      <c r="Y202">
        <f>DF202*(DK202+DL202)/1000</f>
        <v>0</v>
      </c>
      <c r="Z202">
        <f>0.61365*exp(17.502*DM202/(240.97+DM202))</f>
        <v>0</v>
      </c>
      <c r="AA202">
        <f>(W202-DF202*(DK202+DL202)/1000)</f>
        <v>0</v>
      </c>
      <c r="AB202">
        <f>(-I202*44100)</f>
        <v>0</v>
      </c>
      <c r="AC202">
        <f>2*29.3*Q202*0.92*(DM202-V202)</f>
        <v>0</v>
      </c>
      <c r="AD202">
        <f>2*0.95*5.67E-8*(((DM202+$B$9)+273)^4-(V202+273)^4)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IF(AF202*$H$15&gt;=AJ202,1.0,(AJ202/(AJ202-AF202*$H$15)))</f>
        <v>0</v>
      </c>
      <c r="AI202">
        <f>(AH202-1)*100</f>
        <v>0</v>
      </c>
      <c r="AJ202">
        <f>MAX(0,($B$15+$C$15*DR202)/(1+$D$15*DR202)*DK202/(DM202+273)*$E$15)</f>
        <v>0</v>
      </c>
      <c r="AK202" t="s">
        <v>420</v>
      </c>
      <c r="AL202" t="s">
        <v>420</v>
      </c>
      <c r="AM202">
        <v>0</v>
      </c>
      <c r="AN202">
        <v>0</v>
      </c>
      <c r="AO202">
        <f>1-AM202/AN202</f>
        <v>0</v>
      </c>
      <c r="AP202">
        <v>0</v>
      </c>
      <c r="AQ202" t="s">
        <v>420</v>
      </c>
      <c r="AR202" t="s">
        <v>420</v>
      </c>
      <c r="AS202">
        <v>0</v>
      </c>
      <c r="AT202">
        <v>0</v>
      </c>
      <c r="AU202">
        <f>1-AS202/AT202</f>
        <v>0</v>
      </c>
      <c r="AV202">
        <v>0.5</v>
      </c>
      <c r="AW202">
        <f>CV202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420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CU202">
        <f>$B$13*DS202+$C$13*DT202+$F$13*EE202*(1-EH202)</f>
        <v>0</v>
      </c>
      <c r="CV202">
        <f>CU202*CW202</f>
        <v>0</v>
      </c>
      <c r="CW202">
        <f>($B$13*$D$11+$C$13*$D$11+$F$13*((ER202+EJ202)/MAX(ER202+EJ202+ES202, 0.1)*$I$11+ES202/MAX(ER202+EJ202+ES202, 0.1)*$J$11))/($B$13+$C$13+$F$13)</f>
        <v>0</v>
      </c>
      <c r="CX202">
        <f>($B$13*$K$11+$C$13*$K$11+$F$13*((ER202+EJ202)/MAX(ER202+EJ202+ES202, 0.1)*$P$11+ES202/MAX(ER202+EJ202+ES202, 0.1)*$Q$11))/($B$13+$C$13+$F$13)</f>
        <v>0</v>
      </c>
      <c r="CY202">
        <v>5</v>
      </c>
      <c r="CZ202">
        <v>0.5</v>
      </c>
      <c r="DA202" t="s">
        <v>421</v>
      </c>
      <c r="DB202">
        <v>2</v>
      </c>
      <c r="DC202">
        <v>1759011147.1</v>
      </c>
      <c r="DD202">
        <v>422.1222222222223</v>
      </c>
      <c r="DE202">
        <v>420.0322222222222</v>
      </c>
      <c r="DF202">
        <v>23.80782222222222</v>
      </c>
      <c r="DG202">
        <v>23.47007777777777</v>
      </c>
      <c r="DH202">
        <v>423.6886666666667</v>
      </c>
      <c r="DI202">
        <v>23.48216666666666</v>
      </c>
      <c r="DJ202">
        <v>500.0596666666667</v>
      </c>
      <c r="DK202">
        <v>90.32238888888888</v>
      </c>
      <c r="DL202">
        <v>0.06633786666666666</v>
      </c>
      <c r="DM202">
        <v>30.1698</v>
      </c>
      <c r="DN202">
        <v>30.00805555555555</v>
      </c>
      <c r="DO202">
        <v>999.9000000000001</v>
      </c>
      <c r="DP202">
        <v>0</v>
      </c>
      <c r="DQ202">
        <v>0</v>
      </c>
      <c r="DR202">
        <v>9995.546666666667</v>
      </c>
      <c r="DS202">
        <v>0</v>
      </c>
      <c r="DT202">
        <v>3.0357</v>
      </c>
      <c r="DU202">
        <v>2.089821111111111</v>
      </c>
      <c r="DV202">
        <v>432.4170000000001</v>
      </c>
      <c r="DW202">
        <v>430.1273333333334</v>
      </c>
      <c r="DX202">
        <v>0.3377583333333333</v>
      </c>
      <c r="DY202">
        <v>420.0322222222222</v>
      </c>
      <c r="DZ202">
        <v>23.47007777777777</v>
      </c>
      <c r="EA202">
        <v>2.150381111111111</v>
      </c>
      <c r="EB202">
        <v>2.119872222222222</v>
      </c>
      <c r="EC202">
        <v>18.59736666666667</v>
      </c>
      <c r="ED202">
        <v>18.36931111111111</v>
      </c>
      <c r="EE202">
        <v>0.00500078</v>
      </c>
      <c r="EF202">
        <v>0</v>
      </c>
      <c r="EG202">
        <v>0</v>
      </c>
      <c r="EH202">
        <v>0</v>
      </c>
      <c r="EI202">
        <v>511.4333333333334</v>
      </c>
      <c r="EJ202">
        <v>0.00500078</v>
      </c>
      <c r="EK202">
        <v>-25.21111111111112</v>
      </c>
      <c r="EL202">
        <v>-2.188888888888888</v>
      </c>
      <c r="EM202">
        <v>35.20099999999999</v>
      </c>
      <c r="EN202">
        <v>38.437</v>
      </c>
      <c r="EO202">
        <v>36.56211111111111</v>
      </c>
      <c r="EP202">
        <v>38.58311111111111</v>
      </c>
      <c r="EQ202">
        <v>37.208</v>
      </c>
      <c r="ER202">
        <v>0</v>
      </c>
      <c r="ES202">
        <v>0</v>
      </c>
      <c r="ET202">
        <v>0</v>
      </c>
      <c r="EU202">
        <v>1759011144.5</v>
      </c>
      <c r="EV202">
        <v>0</v>
      </c>
      <c r="EW202">
        <v>514.64</v>
      </c>
      <c r="EX202">
        <v>-8.276923499730117</v>
      </c>
      <c r="EY202">
        <v>-27.51538436866595</v>
      </c>
      <c r="EZ202">
        <v>-21.308</v>
      </c>
      <c r="FA202">
        <v>15</v>
      </c>
      <c r="FB202">
        <v>0</v>
      </c>
      <c r="FC202" t="s">
        <v>422</v>
      </c>
      <c r="FD202">
        <v>1746989605.5</v>
      </c>
      <c r="FE202">
        <v>1746989593.5</v>
      </c>
      <c r="FF202">
        <v>0</v>
      </c>
      <c r="FG202">
        <v>-0.274</v>
      </c>
      <c r="FH202">
        <v>-0.002</v>
      </c>
      <c r="FI202">
        <v>2.549</v>
      </c>
      <c r="FJ202">
        <v>0.129</v>
      </c>
      <c r="FK202">
        <v>420</v>
      </c>
      <c r="FL202">
        <v>17</v>
      </c>
      <c r="FM202">
        <v>0.02</v>
      </c>
      <c r="FN202">
        <v>0.04</v>
      </c>
      <c r="FO202">
        <v>2.073672195121952</v>
      </c>
      <c r="FP202">
        <v>-0.184775749128917</v>
      </c>
      <c r="FQ202">
        <v>0.05712286512047244</v>
      </c>
      <c r="FR202">
        <v>1</v>
      </c>
      <c r="FS202">
        <v>513.1235294117647</v>
      </c>
      <c r="FT202">
        <v>16.46447657167532</v>
      </c>
      <c r="FU202">
        <v>7.766067171223694</v>
      </c>
      <c r="FV202">
        <v>0</v>
      </c>
      <c r="FW202">
        <v>0.3423637804878049</v>
      </c>
      <c r="FX202">
        <v>-0.02887494773519161</v>
      </c>
      <c r="FY202">
        <v>0.003178851123284872</v>
      </c>
      <c r="FZ202">
        <v>1</v>
      </c>
      <c r="GA202">
        <v>2</v>
      </c>
      <c r="GB202">
        <v>3</v>
      </c>
      <c r="GC202" t="s">
        <v>423</v>
      </c>
      <c r="GD202">
        <v>3.1029</v>
      </c>
      <c r="GE202">
        <v>2.72458</v>
      </c>
      <c r="GF202">
        <v>0.0884138</v>
      </c>
      <c r="GG202">
        <v>0.08788020000000001</v>
      </c>
      <c r="GH202">
        <v>0.106968</v>
      </c>
      <c r="GI202">
        <v>0.107366</v>
      </c>
      <c r="GJ202">
        <v>23803.5</v>
      </c>
      <c r="GK202">
        <v>21604.2</v>
      </c>
      <c r="GL202">
        <v>26675.7</v>
      </c>
      <c r="GM202">
        <v>23906.9</v>
      </c>
      <c r="GN202">
        <v>38114.9</v>
      </c>
      <c r="GO202">
        <v>31528.3</v>
      </c>
      <c r="GP202">
        <v>46580.7</v>
      </c>
      <c r="GQ202">
        <v>37803.2</v>
      </c>
      <c r="GR202">
        <v>1.86768</v>
      </c>
      <c r="GS202">
        <v>1.8567</v>
      </c>
      <c r="GT202">
        <v>0.08538370000000001</v>
      </c>
      <c r="GU202">
        <v>0</v>
      </c>
      <c r="GV202">
        <v>28.6142</v>
      </c>
      <c r="GW202">
        <v>999.9</v>
      </c>
      <c r="GX202">
        <v>44.7</v>
      </c>
      <c r="GY202">
        <v>32.9</v>
      </c>
      <c r="GZ202">
        <v>24.8641</v>
      </c>
      <c r="HA202">
        <v>61.2503</v>
      </c>
      <c r="HB202">
        <v>20.2484</v>
      </c>
      <c r="HC202">
        <v>1</v>
      </c>
      <c r="HD202">
        <v>0.124654</v>
      </c>
      <c r="HE202">
        <v>-1.19157</v>
      </c>
      <c r="HF202">
        <v>20.2914</v>
      </c>
      <c r="HG202">
        <v>5.22133</v>
      </c>
      <c r="HH202">
        <v>11.98</v>
      </c>
      <c r="HI202">
        <v>4.96515</v>
      </c>
      <c r="HJ202">
        <v>3.276</v>
      </c>
      <c r="HK202">
        <v>9999</v>
      </c>
      <c r="HL202">
        <v>9999</v>
      </c>
      <c r="HM202">
        <v>9999</v>
      </c>
      <c r="HN202">
        <v>28.4</v>
      </c>
      <c r="HO202">
        <v>1.86432</v>
      </c>
      <c r="HP202">
        <v>1.86049</v>
      </c>
      <c r="HQ202">
        <v>1.85883</v>
      </c>
      <c r="HR202">
        <v>1.86018</v>
      </c>
      <c r="HS202">
        <v>1.8602</v>
      </c>
      <c r="HT202">
        <v>1.85877</v>
      </c>
      <c r="HU202">
        <v>1.85789</v>
      </c>
      <c r="HV202">
        <v>1.85272</v>
      </c>
      <c r="HW202">
        <v>0</v>
      </c>
      <c r="HX202">
        <v>0</v>
      </c>
      <c r="HY202">
        <v>0</v>
      </c>
      <c r="HZ202">
        <v>0</v>
      </c>
      <c r="IA202" t="s">
        <v>424</v>
      </c>
      <c r="IB202" t="s">
        <v>425</v>
      </c>
      <c r="IC202" t="s">
        <v>426</v>
      </c>
      <c r="ID202" t="s">
        <v>426</v>
      </c>
      <c r="IE202" t="s">
        <v>426</v>
      </c>
      <c r="IF202" t="s">
        <v>426</v>
      </c>
      <c r="IG202">
        <v>0</v>
      </c>
      <c r="IH202">
        <v>100</v>
      </c>
      <c r="II202">
        <v>100</v>
      </c>
      <c r="IJ202">
        <v>-1.566</v>
      </c>
      <c r="IK202">
        <v>0.3257</v>
      </c>
      <c r="IL202">
        <v>-1.253408397979514</v>
      </c>
      <c r="IM202">
        <v>-0.001407418860664216</v>
      </c>
      <c r="IN202">
        <v>1.761737584914558E-06</v>
      </c>
      <c r="IO202">
        <v>-4.339940373715102E-10</v>
      </c>
      <c r="IP202">
        <v>0.01386544786166931</v>
      </c>
      <c r="IQ202">
        <v>0.003157371658100305</v>
      </c>
      <c r="IR202">
        <v>0.0004353711720169284</v>
      </c>
      <c r="IS202">
        <v>-1.853048844677345E-07</v>
      </c>
      <c r="IT202">
        <v>2</v>
      </c>
      <c r="IU202">
        <v>1968</v>
      </c>
      <c r="IV202">
        <v>1</v>
      </c>
      <c r="IW202">
        <v>26</v>
      </c>
      <c r="IX202">
        <v>200359.1</v>
      </c>
      <c r="IY202">
        <v>200359.3</v>
      </c>
      <c r="IZ202">
        <v>1.12671</v>
      </c>
      <c r="JA202">
        <v>2.64282</v>
      </c>
      <c r="JB202">
        <v>1.49658</v>
      </c>
      <c r="JC202">
        <v>2.34741</v>
      </c>
      <c r="JD202">
        <v>1.54907</v>
      </c>
      <c r="JE202">
        <v>2.41943</v>
      </c>
      <c r="JF202">
        <v>39.3418</v>
      </c>
      <c r="JG202">
        <v>24.0087</v>
      </c>
      <c r="JH202">
        <v>18</v>
      </c>
      <c r="JI202">
        <v>481.321</v>
      </c>
      <c r="JJ202">
        <v>488.76</v>
      </c>
      <c r="JK202">
        <v>30.4553</v>
      </c>
      <c r="JL202">
        <v>28.8934</v>
      </c>
      <c r="JM202">
        <v>30.0001</v>
      </c>
      <c r="JN202">
        <v>29.0946</v>
      </c>
      <c r="JO202">
        <v>29.0873</v>
      </c>
      <c r="JP202">
        <v>22.6658</v>
      </c>
      <c r="JQ202">
        <v>5.19196</v>
      </c>
      <c r="JR202">
        <v>100</v>
      </c>
      <c r="JS202">
        <v>30.4708</v>
      </c>
      <c r="JT202">
        <v>420</v>
      </c>
      <c r="JU202">
        <v>23.4212</v>
      </c>
      <c r="JV202">
        <v>101.846</v>
      </c>
      <c r="JW202">
        <v>91.18600000000001</v>
      </c>
    </row>
    <row r="203" spans="1:283">
      <c r="A203">
        <v>185</v>
      </c>
      <c r="B203">
        <v>1759011152.1</v>
      </c>
      <c r="C203">
        <v>2934.5</v>
      </c>
      <c r="D203" t="s">
        <v>801</v>
      </c>
      <c r="E203" t="s">
        <v>802</v>
      </c>
      <c r="F203">
        <v>5</v>
      </c>
      <c r="G203" t="s">
        <v>794</v>
      </c>
      <c r="H203">
        <v>1759011149.1</v>
      </c>
      <c r="I203">
        <f>(J203)/1000</f>
        <v>0</v>
      </c>
      <c r="J203">
        <f>1000*DJ203*AH203*(DF203-DG203)/(100*CY203*(1000-AH203*DF203))</f>
        <v>0</v>
      </c>
      <c r="K203">
        <f>DJ203*AH203*(DE203-DD203*(1000-AH203*DG203)/(1000-AH203*DF203))/(100*CY203)</f>
        <v>0</v>
      </c>
      <c r="L203">
        <f>DD203 - IF(AH203&gt;1, K203*CY203*100.0/(AJ203), 0)</f>
        <v>0</v>
      </c>
      <c r="M203">
        <f>((S203-I203/2)*L203-K203)/(S203+I203/2)</f>
        <v>0</v>
      </c>
      <c r="N203">
        <f>M203*(DK203+DL203)/1000.0</f>
        <v>0</v>
      </c>
      <c r="O203">
        <f>(DD203 - IF(AH203&gt;1, K203*CY203*100.0/(AJ203), 0))*(DK203+DL203)/1000.0</f>
        <v>0</v>
      </c>
      <c r="P203">
        <f>2.0/((1/R203-1/Q203)+SIGN(R203)*SQRT((1/R203-1/Q203)*(1/R203-1/Q203) + 4*CZ203/((CZ203+1)*(CZ203+1))*(2*1/R203*1/Q203-1/Q203*1/Q203)))</f>
        <v>0</v>
      </c>
      <c r="Q203">
        <f>IF(LEFT(DA203,1)&lt;&gt;"0",IF(LEFT(DA203,1)="1",3.0,DB203),$D$5+$E$5*(DR203*DK203/($K$5*1000))+$F$5*(DR203*DK203/($K$5*1000))*MAX(MIN(CY203,$J$5),$I$5)*MAX(MIN(CY203,$J$5),$I$5)+$G$5*MAX(MIN(CY203,$J$5),$I$5)*(DR203*DK203/($K$5*1000))+$H$5*(DR203*DK203/($K$5*1000))*(DR203*DK203/($K$5*1000)))</f>
        <v>0</v>
      </c>
      <c r="R203">
        <f>I203*(1000-(1000*0.61365*exp(17.502*V203/(240.97+V203))/(DK203+DL203)+DF203)/2)/(1000*0.61365*exp(17.502*V203/(240.97+V203))/(DK203+DL203)-DF203)</f>
        <v>0</v>
      </c>
      <c r="S203">
        <f>1/((CZ203+1)/(P203/1.6)+1/(Q203/1.37)) + CZ203/((CZ203+1)/(P203/1.6) + CZ203/(Q203/1.37))</f>
        <v>0</v>
      </c>
      <c r="T203">
        <f>(CU203*CX203)</f>
        <v>0</v>
      </c>
      <c r="U203">
        <f>(DM203+(T203+2*0.95*5.67E-8*(((DM203+$B$9)+273)^4-(DM203+273)^4)-44100*I203)/(1.84*29.3*Q203+8*0.95*5.67E-8*(DM203+273)^3))</f>
        <v>0</v>
      </c>
      <c r="V203">
        <f>($C$9*DN203+$D$9*DO203+$E$9*U203)</f>
        <v>0</v>
      </c>
      <c r="W203">
        <f>0.61365*exp(17.502*V203/(240.97+V203))</f>
        <v>0</v>
      </c>
      <c r="X203">
        <f>(Y203/Z203*100)</f>
        <v>0</v>
      </c>
      <c r="Y203">
        <f>DF203*(DK203+DL203)/1000</f>
        <v>0</v>
      </c>
      <c r="Z203">
        <f>0.61365*exp(17.502*DM203/(240.97+DM203))</f>
        <v>0</v>
      </c>
      <c r="AA203">
        <f>(W203-DF203*(DK203+DL203)/1000)</f>
        <v>0</v>
      </c>
      <c r="AB203">
        <f>(-I203*44100)</f>
        <v>0</v>
      </c>
      <c r="AC203">
        <f>2*29.3*Q203*0.92*(DM203-V203)</f>
        <v>0</v>
      </c>
      <c r="AD203">
        <f>2*0.95*5.67E-8*(((DM203+$B$9)+273)^4-(V203+273)^4)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IF(AF203*$H$15&gt;=AJ203,1.0,(AJ203/(AJ203-AF203*$H$15)))</f>
        <v>0</v>
      </c>
      <c r="AI203">
        <f>(AH203-1)*100</f>
        <v>0</v>
      </c>
      <c r="AJ203">
        <f>MAX(0,($B$15+$C$15*DR203)/(1+$D$15*DR203)*DK203/(DM203+273)*$E$15)</f>
        <v>0</v>
      </c>
      <c r="AK203" t="s">
        <v>420</v>
      </c>
      <c r="AL203" t="s">
        <v>420</v>
      </c>
      <c r="AM203">
        <v>0</v>
      </c>
      <c r="AN203">
        <v>0</v>
      </c>
      <c r="AO203">
        <f>1-AM203/AN203</f>
        <v>0</v>
      </c>
      <c r="AP203">
        <v>0</v>
      </c>
      <c r="AQ203" t="s">
        <v>420</v>
      </c>
      <c r="AR203" t="s">
        <v>420</v>
      </c>
      <c r="AS203">
        <v>0</v>
      </c>
      <c r="AT203">
        <v>0</v>
      </c>
      <c r="AU203">
        <f>1-AS203/AT203</f>
        <v>0</v>
      </c>
      <c r="AV203">
        <v>0.5</v>
      </c>
      <c r="AW203">
        <f>CV203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420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CU203">
        <f>$B$13*DS203+$C$13*DT203+$F$13*EE203*(1-EH203)</f>
        <v>0</v>
      </c>
      <c r="CV203">
        <f>CU203*CW203</f>
        <v>0</v>
      </c>
      <c r="CW203">
        <f>($B$13*$D$11+$C$13*$D$11+$F$13*((ER203+EJ203)/MAX(ER203+EJ203+ES203, 0.1)*$I$11+ES203/MAX(ER203+EJ203+ES203, 0.1)*$J$11))/($B$13+$C$13+$F$13)</f>
        <v>0</v>
      </c>
      <c r="CX203">
        <f>($B$13*$K$11+$C$13*$K$11+$F$13*((ER203+EJ203)/MAX(ER203+EJ203+ES203, 0.1)*$P$11+ES203/MAX(ER203+EJ203+ES203, 0.1)*$Q$11))/($B$13+$C$13+$F$13)</f>
        <v>0</v>
      </c>
      <c r="CY203">
        <v>5</v>
      </c>
      <c r="CZ203">
        <v>0.5</v>
      </c>
      <c r="DA203" t="s">
        <v>421</v>
      </c>
      <c r="DB203">
        <v>2</v>
      </c>
      <c r="DC203">
        <v>1759011149.1</v>
      </c>
      <c r="DD203">
        <v>422.1102222222223</v>
      </c>
      <c r="DE203">
        <v>419.9954444444444</v>
      </c>
      <c r="DF203">
        <v>23.80784444444445</v>
      </c>
      <c r="DG203">
        <v>23.47037777777778</v>
      </c>
      <c r="DH203">
        <v>423.6767777777778</v>
      </c>
      <c r="DI203">
        <v>23.4822</v>
      </c>
      <c r="DJ203">
        <v>499.9453333333333</v>
      </c>
      <c r="DK203">
        <v>90.3219</v>
      </c>
      <c r="DL203">
        <v>0.06646421111111112</v>
      </c>
      <c r="DM203">
        <v>30.16594444444444</v>
      </c>
      <c r="DN203">
        <v>30.00686666666667</v>
      </c>
      <c r="DO203">
        <v>999.9000000000001</v>
      </c>
      <c r="DP203">
        <v>0</v>
      </c>
      <c r="DQ203">
        <v>0</v>
      </c>
      <c r="DR203">
        <v>9987.08</v>
      </c>
      <c r="DS203">
        <v>0</v>
      </c>
      <c r="DT203">
        <v>3.038567777777778</v>
      </c>
      <c r="DU203">
        <v>2.114687777777778</v>
      </c>
      <c r="DV203">
        <v>432.4048888888889</v>
      </c>
      <c r="DW203">
        <v>430.0897777777778</v>
      </c>
      <c r="DX203">
        <v>0.3374932222222222</v>
      </c>
      <c r="DY203">
        <v>419.9954444444444</v>
      </c>
      <c r="DZ203">
        <v>23.47037777777778</v>
      </c>
      <c r="EA203">
        <v>2.150371111111111</v>
      </c>
      <c r="EB203">
        <v>2.119886666666667</v>
      </c>
      <c r="EC203">
        <v>18.5973</v>
      </c>
      <c r="ED203">
        <v>18.36941111111111</v>
      </c>
      <c r="EE203">
        <v>0.00500078</v>
      </c>
      <c r="EF203">
        <v>0</v>
      </c>
      <c r="EG203">
        <v>0</v>
      </c>
      <c r="EH203">
        <v>0</v>
      </c>
      <c r="EI203">
        <v>510.2111111111112</v>
      </c>
      <c r="EJ203">
        <v>0.00500078</v>
      </c>
      <c r="EK203">
        <v>-24.12222222222222</v>
      </c>
      <c r="EL203">
        <v>-2.055555555555555</v>
      </c>
      <c r="EM203">
        <v>35.20811111111111</v>
      </c>
      <c r="EN203">
        <v>38.41633333333333</v>
      </c>
      <c r="EO203">
        <v>36.54811111111111</v>
      </c>
      <c r="EP203">
        <v>38.55522222222222</v>
      </c>
      <c r="EQ203">
        <v>37.28433333333333</v>
      </c>
      <c r="ER203">
        <v>0</v>
      </c>
      <c r="ES203">
        <v>0</v>
      </c>
      <c r="ET203">
        <v>0</v>
      </c>
      <c r="EU203">
        <v>1759011146.9</v>
      </c>
      <c r="EV203">
        <v>0</v>
      </c>
      <c r="EW203">
        <v>513.308</v>
      </c>
      <c r="EX203">
        <v>-32.46153856894323</v>
      </c>
      <c r="EY203">
        <v>-8.992307430682112</v>
      </c>
      <c r="EZ203">
        <v>-21.1</v>
      </c>
      <c r="FA203">
        <v>15</v>
      </c>
      <c r="FB203">
        <v>0</v>
      </c>
      <c r="FC203" t="s">
        <v>422</v>
      </c>
      <c r="FD203">
        <v>1746989605.5</v>
      </c>
      <c r="FE203">
        <v>1746989593.5</v>
      </c>
      <c r="FF203">
        <v>0</v>
      </c>
      <c r="FG203">
        <v>-0.274</v>
      </c>
      <c r="FH203">
        <v>-0.002</v>
      </c>
      <c r="FI203">
        <v>2.549</v>
      </c>
      <c r="FJ203">
        <v>0.129</v>
      </c>
      <c r="FK203">
        <v>420</v>
      </c>
      <c r="FL203">
        <v>17</v>
      </c>
      <c r="FM203">
        <v>0.02</v>
      </c>
      <c r="FN203">
        <v>0.04</v>
      </c>
      <c r="FO203">
        <v>2.0710285</v>
      </c>
      <c r="FP203">
        <v>-0.06706424015009406</v>
      </c>
      <c r="FQ203">
        <v>0.05625753267563379</v>
      </c>
      <c r="FR203">
        <v>1</v>
      </c>
      <c r="FS203">
        <v>512.9147058823531</v>
      </c>
      <c r="FT203">
        <v>2.427807413617165</v>
      </c>
      <c r="FU203">
        <v>8.035916886554539</v>
      </c>
      <c r="FV203">
        <v>0</v>
      </c>
      <c r="FW203">
        <v>0.341519375</v>
      </c>
      <c r="FX203">
        <v>-0.02945478799249648</v>
      </c>
      <c r="FY203">
        <v>0.003173426962193234</v>
      </c>
      <c r="FZ203">
        <v>1</v>
      </c>
      <c r="GA203">
        <v>2</v>
      </c>
      <c r="GB203">
        <v>3</v>
      </c>
      <c r="GC203" t="s">
        <v>423</v>
      </c>
      <c r="GD203">
        <v>3.10304</v>
      </c>
      <c r="GE203">
        <v>2.72462</v>
      </c>
      <c r="GF203">
        <v>0.08840919999999999</v>
      </c>
      <c r="GG203">
        <v>0.0878674</v>
      </c>
      <c r="GH203">
        <v>0.106967</v>
      </c>
      <c r="GI203">
        <v>0.107367</v>
      </c>
      <c r="GJ203">
        <v>23803.5</v>
      </c>
      <c r="GK203">
        <v>21604.3</v>
      </c>
      <c r="GL203">
        <v>26675.5</v>
      </c>
      <c r="GM203">
        <v>23906.8</v>
      </c>
      <c r="GN203">
        <v>38114.9</v>
      </c>
      <c r="GO203">
        <v>31528.2</v>
      </c>
      <c r="GP203">
        <v>46580.7</v>
      </c>
      <c r="GQ203">
        <v>37803</v>
      </c>
      <c r="GR203">
        <v>1.86795</v>
      </c>
      <c r="GS203">
        <v>1.85637</v>
      </c>
      <c r="GT203">
        <v>0.0847653</v>
      </c>
      <c r="GU203">
        <v>0</v>
      </c>
      <c r="GV203">
        <v>28.6142</v>
      </c>
      <c r="GW203">
        <v>999.9</v>
      </c>
      <c r="GX203">
        <v>44.7</v>
      </c>
      <c r="GY203">
        <v>32.9</v>
      </c>
      <c r="GZ203">
        <v>24.8626</v>
      </c>
      <c r="HA203">
        <v>61.2303</v>
      </c>
      <c r="HB203">
        <v>20.3045</v>
      </c>
      <c r="HC203">
        <v>1</v>
      </c>
      <c r="HD203">
        <v>0.124766</v>
      </c>
      <c r="HE203">
        <v>-1.21371</v>
      </c>
      <c r="HF203">
        <v>20.2913</v>
      </c>
      <c r="HG203">
        <v>5.22133</v>
      </c>
      <c r="HH203">
        <v>11.98</v>
      </c>
      <c r="HI203">
        <v>4.96495</v>
      </c>
      <c r="HJ203">
        <v>3.276</v>
      </c>
      <c r="HK203">
        <v>9999</v>
      </c>
      <c r="HL203">
        <v>9999</v>
      </c>
      <c r="HM203">
        <v>9999</v>
      </c>
      <c r="HN203">
        <v>28.4</v>
      </c>
      <c r="HO203">
        <v>1.86432</v>
      </c>
      <c r="HP203">
        <v>1.86049</v>
      </c>
      <c r="HQ203">
        <v>1.85883</v>
      </c>
      <c r="HR203">
        <v>1.86018</v>
      </c>
      <c r="HS203">
        <v>1.8602</v>
      </c>
      <c r="HT203">
        <v>1.85878</v>
      </c>
      <c r="HU203">
        <v>1.85788</v>
      </c>
      <c r="HV203">
        <v>1.85272</v>
      </c>
      <c r="HW203">
        <v>0</v>
      </c>
      <c r="HX203">
        <v>0</v>
      </c>
      <c r="HY203">
        <v>0</v>
      </c>
      <c r="HZ203">
        <v>0</v>
      </c>
      <c r="IA203" t="s">
        <v>424</v>
      </c>
      <c r="IB203" t="s">
        <v>425</v>
      </c>
      <c r="IC203" t="s">
        <v>426</v>
      </c>
      <c r="ID203" t="s">
        <v>426</v>
      </c>
      <c r="IE203" t="s">
        <v>426</v>
      </c>
      <c r="IF203" t="s">
        <v>426</v>
      </c>
      <c r="IG203">
        <v>0</v>
      </c>
      <c r="IH203">
        <v>100</v>
      </c>
      <c r="II203">
        <v>100</v>
      </c>
      <c r="IJ203">
        <v>-1.566</v>
      </c>
      <c r="IK203">
        <v>0.3256</v>
      </c>
      <c r="IL203">
        <v>-1.253408397979514</v>
      </c>
      <c r="IM203">
        <v>-0.001407418860664216</v>
      </c>
      <c r="IN203">
        <v>1.761737584914558E-06</v>
      </c>
      <c r="IO203">
        <v>-4.339940373715102E-10</v>
      </c>
      <c r="IP203">
        <v>0.01386544786166931</v>
      </c>
      <c r="IQ203">
        <v>0.003157371658100305</v>
      </c>
      <c r="IR203">
        <v>0.0004353711720169284</v>
      </c>
      <c r="IS203">
        <v>-1.853048844677345E-07</v>
      </c>
      <c r="IT203">
        <v>2</v>
      </c>
      <c r="IU203">
        <v>1968</v>
      </c>
      <c r="IV203">
        <v>1</v>
      </c>
      <c r="IW203">
        <v>26</v>
      </c>
      <c r="IX203">
        <v>200359.1</v>
      </c>
      <c r="IY203">
        <v>200359.3</v>
      </c>
      <c r="IZ203">
        <v>1.12671</v>
      </c>
      <c r="JA203">
        <v>2.63428</v>
      </c>
      <c r="JB203">
        <v>1.49658</v>
      </c>
      <c r="JC203">
        <v>2.34619</v>
      </c>
      <c r="JD203">
        <v>1.54907</v>
      </c>
      <c r="JE203">
        <v>2.47192</v>
      </c>
      <c r="JF203">
        <v>39.3418</v>
      </c>
      <c r="JG203">
        <v>24.0087</v>
      </c>
      <c r="JH203">
        <v>18</v>
      </c>
      <c r="JI203">
        <v>481.481</v>
      </c>
      <c r="JJ203">
        <v>488.547</v>
      </c>
      <c r="JK203">
        <v>30.4552</v>
      </c>
      <c r="JL203">
        <v>28.8947</v>
      </c>
      <c r="JM203">
        <v>30.0002</v>
      </c>
      <c r="JN203">
        <v>29.0946</v>
      </c>
      <c r="JO203">
        <v>29.0873</v>
      </c>
      <c r="JP203">
        <v>22.6673</v>
      </c>
      <c r="JQ203">
        <v>5.19196</v>
      </c>
      <c r="JR203">
        <v>100</v>
      </c>
      <c r="JS203">
        <v>30.4652</v>
      </c>
      <c r="JT203">
        <v>420</v>
      </c>
      <c r="JU203">
        <v>23.4212</v>
      </c>
      <c r="JV203">
        <v>101.845</v>
      </c>
      <c r="JW203">
        <v>91.1855</v>
      </c>
    </row>
    <row r="204" spans="1:283">
      <c r="A204">
        <v>186</v>
      </c>
      <c r="B204">
        <v>1759011154.1</v>
      </c>
      <c r="C204">
        <v>2936.5</v>
      </c>
      <c r="D204" t="s">
        <v>803</v>
      </c>
      <c r="E204" t="s">
        <v>804</v>
      </c>
      <c r="F204">
        <v>5</v>
      </c>
      <c r="G204" t="s">
        <v>794</v>
      </c>
      <c r="H204">
        <v>1759011151.1</v>
      </c>
      <c r="I204">
        <f>(J204)/1000</f>
        <v>0</v>
      </c>
      <c r="J204">
        <f>1000*DJ204*AH204*(DF204-DG204)/(100*CY204*(1000-AH204*DF204))</f>
        <v>0</v>
      </c>
      <c r="K204">
        <f>DJ204*AH204*(DE204-DD204*(1000-AH204*DG204)/(1000-AH204*DF204))/(100*CY204)</f>
        <v>0</v>
      </c>
      <c r="L204">
        <f>DD204 - IF(AH204&gt;1, K204*CY204*100.0/(AJ204), 0)</f>
        <v>0</v>
      </c>
      <c r="M204">
        <f>((S204-I204/2)*L204-K204)/(S204+I204/2)</f>
        <v>0</v>
      </c>
      <c r="N204">
        <f>M204*(DK204+DL204)/1000.0</f>
        <v>0</v>
      </c>
      <c r="O204">
        <f>(DD204 - IF(AH204&gt;1, K204*CY204*100.0/(AJ204), 0))*(DK204+DL204)/1000.0</f>
        <v>0</v>
      </c>
      <c r="P204">
        <f>2.0/((1/R204-1/Q204)+SIGN(R204)*SQRT((1/R204-1/Q204)*(1/R204-1/Q204) + 4*CZ204/((CZ204+1)*(CZ204+1))*(2*1/R204*1/Q204-1/Q204*1/Q204)))</f>
        <v>0</v>
      </c>
      <c r="Q204">
        <f>IF(LEFT(DA204,1)&lt;&gt;"0",IF(LEFT(DA204,1)="1",3.0,DB204),$D$5+$E$5*(DR204*DK204/($K$5*1000))+$F$5*(DR204*DK204/($K$5*1000))*MAX(MIN(CY204,$J$5),$I$5)*MAX(MIN(CY204,$J$5),$I$5)+$G$5*MAX(MIN(CY204,$J$5),$I$5)*(DR204*DK204/($K$5*1000))+$H$5*(DR204*DK204/($K$5*1000))*(DR204*DK204/($K$5*1000)))</f>
        <v>0</v>
      </c>
      <c r="R204">
        <f>I204*(1000-(1000*0.61365*exp(17.502*V204/(240.97+V204))/(DK204+DL204)+DF204)/2)/(1000*0.61365*exp(17.502*V204/(240.97+V204))/(DK204+DL204)-DF204)</f>
        <v>0</v>
      </c>
      <c r="S204">
        <f>1/((CZ204+1)/(P204/1.6)+1/(Q204/1.37)) + CZ204/((CZ204+1)/(P204/1.6) + CZ204/(Q204/1.37))</f>
        <v>0</v>
      </c>
      <c r="T204">
        <f>(CU204*CX204)</f>
        <v>0</v>
      </c>
      <c r="U204">
        <f>(DM204+(T204+2*0.95*5.67E-8*(((DM204+$B$9)+273)^4-(DM204+273)^4)-44100*I204)/(1.84*29.3*Q204+8*0.95*5.67E-8*(DM204+273)^3))</f>
        <v>0</v>
      </c>
      <c r="V204">
        <f>($C$9*DN204+$D$9*DO204+$E$9*U204)</f>
        <v>0</v>
      </c>
      <c r="W204">
        <f>0.61365*exp(17.502*V204/(240.97+V204))</f>
        <v>0</v>
      </c>
      <c r="X204">
        <f>(Y204/Z204*100)</f>
        <v>0</v>
      </c>
      <c r="Y204">
        <f>DF204*(DK204+DL204)/1000</f>
        <v>0</v>
      </c>
      <c r="Z204">
        <f>0.61365*exp(17.502*DM204/(240.97+DM204))</f>
        <v>0</v>
      </c>
      <c r="AA204">
        <f>(W204-DF204*(DK204+DL204)/1000)</f>
        <v>0</v>
      </c>
      <c r="AB204">
        <f>(-I204*44100)</f>
        <v>0</v>
      </c>
      <c r="AC204">
        <f>2*29.3*Q204*0.92*(DM204-V204)</f>
        <v>0</v>
      </c>
      <c r="AD204">
        <f>2*0.95*5.67E-8*(((DM204+$B$9)+273)^4-(V204+273)^4)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IF(AF204*$H$15&gt;=AJ204,1.0,(AJ204/(AJ204-AF204*$H$15)))</f>
        <v>0</v>
      </c>
      <c r="AI204">
        <f>(AH204-1)*100</f>
        <v>0</v>
      </c>
      <c r="AJ204">
        <f>MAX(0,($B$15+$C$15*DR204)/(1+$D$15*DR204)*DK204/(DM204+273)*$E$15)</f>
        <v>0</v>
      </c>
      <c r="AK204" t="s">
        <v>420</v>
      </c>
      <c r="AL204" t="s">
        <v>420</v>
      </c>
      <c r="AM204">
        <v>0</v>
      </c>
      <c r="AN204">
        <v>0</v>
      </c>
      <c r="AO204">
        <f>1-AM204/AN204</f>
        <v>0</v>
      </c>
      <c r="AP204">
        <v>0</v>
      </c>
      <c r="AQ204" t="s">
        <v>420</v>
      </c>
      <c r="AR204" t="s">
        <v>420</v>
      </c>
      <c r="AS204">
        <v>0</v>
      </c>
      <c r="AT204">
        <v>0</v>
      </c>
      <c r="AU204">
        <f>1-AS204/AT204</f>
        <v>0</v>
      </c>
      <c r="AV204">
        <v>0.5</v>
      </c>
      <c r="AW204">
        <f>CV204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420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CU204">
        <f>$B$13*DS204+$C$13*DT204+$F$13*EE204*(1-EH204)</f>
        <v>0</v>
      </c>
      <c r="CV204">
        <f>CU204*CW204</f>
        <v>0</v>
      </c>
      <c r="CW204">
        <f>($B$13*$D$11+$C$13*$D$11+$F$13*((ER204+EJ204)/MAX(ER204+EJ204+ES204, 0.1)*$I$11+ES204/MAX(ER204+EJ204+ES204, 0.1)*$J$11))/($B$13+$C$13+$F$13)</f>
        <v>0</v>
      </c>
      <c r="CX204">
        <f>($B$13*$K$11+$C$13*$K$11+$F$13*((ER204+EJ204)/MAX(ER204+EJ204+ES204, 0.1)*$P$11+ES204/MAX(ER204+EJ204+ES204, 0.1)*$Q$11))/($B$13+$C$13+$F$13)</f>
        <v>0</v>
      </c>
      <c r="CY204">
        <v>5</v>
      </c>
      <c r="CZ204">
        <v>0.5</v>
      </c>
      <c r="DA204" t="s">
        <v>421</v>
      </c>
      <c r="DB204">
        <v>2</v>
      </c>
      <c r="DC204">
        <v>1759011151.1</v>
      </c>
      <c r="DD204">
        <v>422.0932222222222</v>
      </c>
      <c r="DE204">
        <v>419.9642222222222</v>
      </c>
      <c r="DF204">
        <v>23.80787777777778</v>
      </c>
      <c r="DG204">
        <v>23.47068888888889</v>
      </c>
      <c r="DH204">
        <v>423.6598888888889</v>
      </c>
      <c r="DI204">
        <v>23.48222222222222</v>
      </c>
      <c r="DJ204">
        <v>499.8973333333333</v>
      </c>
      <c r="DK204">
        <v>90.32156666666668</v>
      </c>
      <c r="DL204">
        <v>0.06652016666666666</v>
      </c>
      <c r="DM204">
        <v>30.1622</v>
      </c>
      <c r="DN204">
        <v>30.00137777777778</v>
      </c>
      <c r="DO204">
        <v>999.9000000000001</v>
      </c>
      <c r="DP204">
        <v>0</v>
      </c>
      <c r="DQ204">
        <v>0</v>
      </c>
      <c r="DR204">
        <v>9996.246666666666</v>
      </c>
      <c r="DS204">
        <v>0</v>
      </c>
      <c r="DT204">
        <v>3.043627777777778</v>
      </c>
      <c r="DU204">
        <v>2.129098888888889</v>
      </c>
      <c r="DV204">
        <v>432.3875555555555</v>
      </c>
      <c r="DW204">
        <v>430.0578888888888</v>
      </c>
      <c r="DX204">
        <v>0.3371938888888889</v>
      </c>
      <c r="DY204">
        <v>419.9642222222222</v>
      </c>
      <c r="DZ204">
        <v>23.47068888888889</v>
      </c>
      <c r="EA204">
        <v>2.150364444444445</v>
      </c>
      <c r="EB204">
        <v>2.119907777777778</v>
      </c>
      <c r="EC204">
        <v>18.59724444444445</v>
      </c>
      <c r="ED204">
        <v>18.36955555555555</v>
      </c>
      <c r="EE204">
        <v>0.00500078</v>
      </c>
      <c r="EF204">
        <v>0</v>
      </c>
      <c r="EG204">
        <v>0</v>
      </c>
      <c r="EH204">
        <v>0</v>
      </c>
      <c r="EI204">
        <v>511.2444444444444</v>
      </c>
      <c r="EJ204">
        <v>0.00500078</v>
      </c>
      <c r="EK204">
        <v>-20.36666666666666</v>
      </c>
      <c r="EL204">
        <v>-1.444444444444444</v>
      </c>
      <c r="EM204">
        <v>35.20111111111111</v>
      </c>
      <c r="EN204">
        <v>38.39566666666666</v>
      </c>
      <c r="EO204">
        <v>36.51344444444445</v>
      </c>
      <c r="EP204">
        <v>38.52733333333333</v>
      </c>
      <c r="EQ204">
        <v>37.34688888888888</v>
      </c>
      <c r="ER204">
        <v>0</v>
      </c>
      <c r="ES204">
        <v>0</v>
      </c>
      <c r="ET204">
        <v>0</v>
      </c>
      <c r="EU204">
        <v>1759011148.7</v>
      </c>
      <c r="EV204">
        <v>0</v>
      </c>
      <c r="EW204">
        <v>513.8538461538461</v>
      </c>
      <c r="EX204">
        <v>-35.1384617565762</v>
      </c>
      <c r="EY204">
        <v>-3.904273374729699</v>
      </c>
      <c r="EZ204">
        <v>-21.61538461538462</v>
      </c>
      <c r="FA204">
        <v>15</v>
      </c>
      <c r="FB204">
        <v>0</v>
      </c>
      <c r="FC204" t="s">
        <v>422</v>
      </c>
      <c r="FD204">
        <v>1746989605.5</v>
      </c>
      <c r="FE204">
        <v>1746989593.5</v>
      </c>
      <c r="FF204">
        <v>0</v>
      </c>
      <c r="FG204">
        <v>-0.274</v>
      </c>
      <c r="FH204">
        <v>-0.002</v>
      </c>
      <c r="FI204">
        <v>2.549</v>
      </c>
      <c r="FJ204">
        <v>0.129</v>
      </c>
      <c r="FK204">
        <v>420</v>
      </c>
      <c r="FL204">
        <v>17</v>
      </c>
      <c r="FM204">
        <v>0.02</v>
      </c>
      <c r="FN204">
        <v>0.04</v>
      </c>
      <c r="FO204">
        <v>2.077194878048781</v>
      </c>
      <c r="FP204">
        <v>0.2056463414634129</v>
      </c>
      <c r="FQ204">
        <v>0.06224155192442379</v>
      </c>
      <c r="FR204">
        <v>1</v>
      </c>
      <c r="FS204">
        <v>513.3735294117648</v>
      </c>
      <c r="FT204">
        <v>-9.575248383318113</v>
      </c>
      <c r="FU204">
        <v>7.77788375964482</v>
      </c>
      <c r="FV204">
        <v>0</v>
      </c>
      <c r="FW204">
        <v>0.3405292195121952</v>
      </c>
      <c r="FX204">
        <v>-0.02995994425087185</v>
      </c>
      <c r="FY204">
        <v>0.003283063408169008</v>
      </c>
      <c r="FZ204">
        <v>1</v>
      </c>
      <c r="GA204">
        <v>2</v>
      </c>
      <c r="GB204">
        <v>3</v>
      </c>
      <c r="GC204" t="s">
        <v>423</v>
      </c>
      <c r="GD204">
        <v>3.1032</v>
      </c>
      <c r="GE204">
        <v>2.72468</v>
      </c>
      <c r="GF204">
        <v>0.0884123</v>
      </c>
      <c r="GG204">
        <v>0.0878697</v>
      </c>
      <c r="GH204">
        <v>0.106969</v>
      </c>
      <c r="GI204">
        <v>0.107366</v>
      </c>
      <c r="GJ204">
        <v>23803.4</v>
      </c>
      <c r="GK204">
        <v>21604.1</v>
      </c>
      <c r="GL204">
        <v>26675.5</v>
      </c>
      <c r="GM204">
        <v>23906.6</v>
      </c>
      <c r="GN204">
        <v>38114.7</v>
      </c>
      <c r="GO204">
        <v>31528</v>
      </c>
      <c r="GP204">
        <v>46580.6</v>
      </c>
      <c r="GQ204">
        <v>37802.9</v>
      </c>
      <c r="GR204">
        <v>1.8682</v>
      </c>
      <c r="GS204">
        <v>1.85623</v>
      </c>
      <c r="GT204">
        <v>0.0845417</v>
      </c>
      <c r="GU204">
        <v>0</v>
      </c>
      <c r="GV204">
        <v>28.6142</v>
      </c>
      <c r="GW204">
        <v>999.9</v>
      </c>
      <c r="GX204">
        <v>44.7</v>
      </c>
      <c r="GY204">
        <v>32.9</v>
      </c>
      <c r="GZ204">
        <v>24.8624</v>
      </c>
      <c r="HA204">
        <v>60.9403</v>
      </c>
      <c r="HB204">
        <v>20.4207</v>
      </c>
      <c r="HC204">
        <v>1</v>
      </c>
      <c r="HD204">
        <v>0.124672</v>
      </c>
      <c r="HE204">
        <v>-1.22054</v>
      </c>
      <c r="HF204">
        <v>20.2913</v>
      </c>
      <c r="HG204">
        <v>5.22103</v>
      </c>
      <c r="HH204">
        <v>11.98</v>
      </c>
      <c r="HI204">
        <v>4.965</v>
      </c>
      <c r="HJ204">
        <v>3.276</v>
      </c>
      <c r="HK204">
        <v>9999</v>
      </c>
      <c r="HL204">
        <v>9999</v>
      </c>
      <c r="HM204">
        <v>9999</v>
      </c>
      <c r="HN204">
        <v>28.4</v>
      </c>
      <c r="HO204">
        <v>1.86432</v>
      </c>
      <c r="HP204">
        <v>1.8605</v>
      </c>
      <c r="HQ204">
        <v>1.85883</v>
      </c>
      <c r="HR204">
        <v>1.86018</v>
      </c>
      <c r="HS204">
        <v>1.8602</v>
      </c>
      <c r="HT204">
        <v>1.85878</v>
      </c>
      <c r="HU204">
        <v>1.85788</v>
      </c>
      <c r="HV204">
        <v>1.85272</v>
      </c>
      <c r="HW204">
        <v>0</v>
      </c>
      <c r="HX204">
        <v>0</v>
      </c>
      <c r="HY204">
        <v>0</v>
      </c>
      <c r="HZ204">
        <v>0</v>
      </c>
      <c r="IA204" t="s">
        <v>424</v>
      </c>
      <c r="IB204" t="s">
        <v>425</v>
      </c>
      <c r="IC204" t="s">
        <v>426</v>
      </c>
      <c r="ID204" t="s">
        <v>426</v>
      </c>
      <c r="IE204" t="s">
        <v>426</v>
      </c>
      <c r="IF204" t="s">
        <v>426</v>
      </c>
      <c r="IG204">
        <v>0</v>
      </c>
      <c r="IH204">
        <v>100</v>
      </c>
      <c r="II204">
        <v>100</v>
      </c>
      <c r="IJ204">
        <v>-1.566</v>
      </c>
      <c r="IK204">
        <v>0.3257</v>
      </c>
      <c r="IL204">
        <v>-1.253408397979514</v>
      </c>
      <c r="IM204">
        <v>-0.001407418860664216</v>
      </c>
      <c r="IN204">
        <v>1.761737584914558E-06</v>
      </c>
      <c r="IO204">
        <v>-4.339940373715102E-10</v>
      </c>
      <c r="IP204">
        <v>0.01386544786166931</v>
      </c>
      <c r="IQ204">
        <v>0.003157371658100305</v>
      </c>
      <c r="IR204">
        <v>0.0004353711720169284</v>
      </c>
      <c r="IS204">
        <v>-1.853048844677345E-07</v>
      </c>
      <c r="IT204">
        <v>2</v>
      </c>
      <c r="IU204">
        <v>1968</v>
      </c>
      <c r="IV204">
        <v>1</v>
      </c>
      <c r="IW204">
        <v>26</v>
      </c>
      <c r="IX204">
        <v>200359.1</v>
      </c>
      <c r="IY204">
        <v>200359.3</v>
      </c>
      <c r="IZ204">
        <v>1.12671</v>
      </c>
      <c r="JA204">
        <v>2.63794</v>
      </c>
      <c r="JB204">
        <v>1.49658</v>
      </c>
      <c r="JC204">
        <v>2.34619</v>
      </c>
      <c r="JD204">
        <v>1.54907</v>
      </c>
      <c r="JE204">
        <v>2.49878</v>
      </c>
      <c r="JF204">
        <v>39.3418</v>
      </c>
      <c r="JG204">
        <v>24.0087</v>
      </c>
      <c r="JH204">
        <v>18</v>
      </c>
      <c r="JI204">
        <v>481.631</v>
      </c>
      <c r="JJ204">
        <v>488.448</v>
      </c>
      <c r="JK204">
        <v>30.4564</v>
      </c>
      <c r="JL204">
        <v>28.8948</v>
      </c>
      <c r="JM204">
        <v>30.0001</v>
      </c>
      <c r="JN204">
        <v>29.0952</v>
      </c>
      <c r="JO204">
        <v>29.0873</v>
      </c>
      <c r="JP204">
        <v>22.6654</v>
      </c>
      <c r="JQ204">
        <v>5.19196</v>
      </c>
      <c r="JR204">
        <v>100</v>
      </c>
      <c r="JS204">
        <v>30.4652</v>
      </c>
      <c r="JT204">
        <v>420</v>
      </c>
      <c r="JU204">
        <v>23.4212</v>
      </c>
      <c r="JV204">
        <v>101.845</v>
      </c>
      <c r="JW204">
        <v>91.185</v>
      </c>
    </row>
    <row r="205" spans="1:283">
      <c r="A205">
        <v>187</v>
      </c>
      <c r="B205">
        <v>1759011156.1</v>
      </c>
      <c r="C205">
        <v>2938.5</v>
      </c>
      <c r="D205" t="s">
        <v>805</v>
      </c>
      <c r="E205" t="s">
        <v>806</v>
      </c>
      <c r="F205">
        <v>5</v>
      </c>
      <c r="G205" t="s">
        <v>794</v>
      </c>
      <c r="H205">
        <v>1759011153.1</v>
      </c>
      <c r="I205">
        <f>(J205)/1000</f>
        <v>0</v>
      </c>
      <c r="J205">
        <f>1000*DJ205*AH205*(DF205-DG205)/(100*CY205*(1000-AH205*DF205))</f>
        <v>0</v>
      </c>
      <c r="K205">
        <f>DJ205*AH205*(DE205-DD205*(1000-AH205*DG205)/(1000-AH205*DF205))/(100*CY205)</f>
        <v>0</v>
      </c>
      <c r="L205">
        <f>DD205 - IF(AH205&gt;1, K205*CY205*100.0/(AJ205), 0)</f>
        <v>0</v>
      </c>
      <c r="M205">
        <f>((S205-I205/2)*L205-K205)/(S205+I205/2)</f>
        <v>0</v>
      </c>
      <c r="N205">
        <f>M205*(DK205+DL205)/1000.0</f>
        <v>0</v>
      </c>
      <c r="O205">
        <f>(DD205 - IF(AH205&gt;1, K205*CY205*100.0/(AJ205), 0))*(DK205+DL205)/1000.0</f>
        <v>0</v>
      </c>
      <c r="P205">
        <f>2.0/((1/R205-1/Q205)+SIGN(R205)*SQRT((1/R205-1/Q205)*(1/R205-1/Q205) + 4*CZ205/((CZ205+1)*(CZ205+1))*(2*1/R205*1/Q205-1/Q205*1/Q205)))</f>
        <v>0</v>
      </c>
      <c r="Q205">
        <f>IF(LEFT(DA205,1)&lt;&gt;"0",IF(LEFT(DA205,1)="1",3.0,DB205),$D$5+$E$5*(DR205*DK205/($K$5*1000))+$F$5*(DR205*DK205/($K$5*1000))*MAX(MIN(CY205,$J$5),$I$5)*MAX(MIN(CY205,$J$5),$I$5)+$G$5*MAX(MIN(CY205,$J$5),$I$5)*(DR205*DK205/($K$5*1000))+$H$5*(DR205*DK205/($K$5*1000))*(DR205*DK205/($K$5*1000)))</f>
        <v>0</v>
      </c>
      <c r="R205">
        <f>I205*(1000-(1000*0.61365*exp(17.502*V205/(240.97+V205))/(DK205+DL205)+DF205)/2)/(1000*0.61365*exp(17.502*V205/(240.97+V205))/(DK205+DL205)-DF205)</f>
        <v>0</v>
      </c>
      <c r="S205">
        <f>1/((CZ205+1)/(P205/1.6)+1/(Q205/1.37)) + CZ205/((CZ205+1)/(P205/1.6) + CZ205/(Q205/1.37))</f>
        <v>0</v>
      </c>
      <c r="T205">
        <f>(CU205*CX205)</f>
        <v>0</v>
      </c>
      <c r="U205">
        <f>(DM205+(T205+2*0.95*5.67E-8*(((DM205+$B$9)+273)^4-(DM205+273)^4)-44100*I205)/(1.84*29.3*Q205+8*0.95*5.67E-8*(DM205+273)^3))</f>
        <v>0</v>
      </c>
      <c r="V205">
        <f>($C$9*DN205+$D$9*DO205+$E$9*U205)</f>
        <v>0</v>
      </c>
      <c r="W205">
        <f>0.61365*exp(17.502*V205/(240.97+V205))</f>
        <v>0</v>
      </c>
      <c r="X205">
        <f>(Y205/Z205*100)</f>
        <v>0</v>
      </c>
      <c r="Y205">
        <f>DF205*(DK205+DL205)/1000</f>
        <v>0</v>
      </c>
      <c r="Z205">
        <f>0.61365*exp(17.502*DM205/(240.97+DM205))</f>
        <v>0</v>
      </c>
      <c r="AA205">
        <f>(W205-DF205*(DK205+DL205)/1000)</f>
        <v>0</v>
      </c>
      <c r="AB205">
        <f>(-I205*44100)</f>
        <v>0</v>
      </c>
      <c r="AC205">
        <f>2*29.3*Q205*0.92*(DM205-V205)</f>
        <v>0</v>
      </c>
      <c r="AD205">
        <f>2*0.95*5.67E-8*(((DM205+$B$9)+273)^4-(V205+273)^4)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IF(AF205*$H$15&gt;=AJ205,1.0,(AJ205/(AJ205-AF205*$H$15)))</f>
        <v>0</v>
      </c>
      <c r="AI205">
        <f>(AH205-1)*100</f>
        <v>0</v>
      </c>
      <c r="AJ205">
        <f>MAX(0,($B$15+$C$15*DR205)/(1+$D$15*DR205)*DK205/(DM205+273)*$E$15)</f>
        <v>0</v>
      </c>
      <c r="AK205" t="s">
        <v>420</v>
      </c>
      <c r="AL205" t="s">
        <v>420</v>
      </c>
      <c r="AM205">
        <v>0</v>
      </c>
      <c r="AN205">
        <v>0</v>
      </c>
      <c r="AO205">
        <f>1-AM205/AN205</f>
        <v>0</v>
      </c>
      <c r="AP205">
        <v>0</v>
      </c>
      <c r="AQ205" t="s">
        <v>420</v>
      </c>
      <c r="AR205" t="s">
        <v>420</v>
      </c>
      <c r="AS205">
        <v>0</v>
      </c>
      <c r="AT205">
        <v>0</v>
      </c>
      <c r="AU205">
        <f>1-AS205/AT205</f>
        <v>0</v>
      </c>
      <c r="AV205">
        <v>0.5</v>
      </c>
      <c r="AW205">
        <f>CV205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420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CU205">
        <f>$B$13*DS205+$C$13*DT205+$F$13*EE205*(1-EH205)</f>
        <v>0</v>
      </c>
      <c r="CV205">
        <f>CU205*CW205</f>
        <v>0</v>
      </c>
      <c r="CW205">
        <f>($B$13*$D$11+$C$13*$D$11+$F$13*((ER205+EJ205)/MAX(ER205+EJ205+ES205, 0.1)*$I$11+ES205/MAX(ER205+EJ205+ES205, 0.1)*$J$11))/($B$13+$C$13+$F$13)</f>
        <v>0</v>
      </c>
      <c r="CX205">
        <f>($B$13*$K$11+$C$13*$K$11+$F$13*((ER205+EJ205)/MAX(ER205+EJ205+ES205, 0.1)*$P$11+ES205/MAX(ER205+EJ205+ES205, 0.1)*$Q$11))/($B$13+$C$13+$F$13)</f>
        <v>0</v>
      </c>
      <c r="CY205">
        <v>5</v>
      </c>
      <c r="CZ205">
        <v>0.5</v>
      </c>
      <c r="DA205" t="s">
        <v>421</v>
      </c>
      <c r="DB205">
        <v>2</v>
      </c>
      <c r="DC205">
        <v>1759011153.1</v>
      </c>
      <c r="DD205">
        <v>422.0827777777778</v>
      </c>
      <c r="DE205">
        <v>419.959111111111</v>
      </c>
      <c r="DF205">
        <v>23.80777777777778</v>
      </c>
      <c r="DG205">
        <v>23.47107777777778</v>
      </c>
      <c r="DH205">
        <v>423.6494444444445</v>
      </c>
      <c r="DI205">
        <v>23.48211111111111</v>
      </c>
      <c r="DJ205">
        <v>499.9923333333333</v>
      </c>
      <c r="DK205">
        <v>90.32151111111109</v>
      </c>
      <c r="DL205">
        <v>0.06646274444444443</v>
      </c>
      <c r="DM205">
        <v>30.15904444444444</v>
      </c>
      <c r="DN205">
        <v>29.99535555555555</v>
      </c>
      <c r="DO205">
        <v>999.9000000000001</v>
      </c>
      <c r="DP205">
        <v>0</v>
      </c>
      <c r="DQ205">
        <v>0</v>
      </c>
      <c r="DR205">
        <v>10012.07777777778</v>
      </c>
      <c r="DS205">
        <v>0</v>
      </c>
      <c r="DT205">
        <v>3.045821111111111</v>
      </c>
      <c r="DU205">
        <v>2.123765555555556</v>
      </c>
      <c r="DV205">
        <v>432.3767777777778</v>
      </c>
      <c r="DW205">
        <v>430.052888888889</v>
      </c>
      <c r="DX205">
        <v>0.3366937777777778</v>
      </c>
      <c r="DY205">
        <v>419.959111111111</v>
      </c>
      <c r="DZ205">
        <v>23.47107777777778</v>
      </c>
      <c r="EA205">
        <v>2.150353333333333</v>
      </c>
      <c r="EB205">
        <v>2.119942222222222</v>
      </c>
      <c r="EC205">
        <v>18.59715555555556</v>
      </c>
      <c r="ED205">
        <v>18.36981111111111</v>
      </c>
      <c r="EE205">
        <v>0.00500078</v>
      </c>
      <c r="EF205">
        <v>0</v>
      </c>
      <c r="EG205">
        <v>0</v>
      </c>
      <c r="EH205">
        <v>0</v>
      </c>
      <c r="EI205">
        <v>513.3666666666667</v>
      </c>
      <c r="EJ205">
        <v>0.00500078</v>
      </c>
      <c r="EK205">
        <v>-20.11111111111111</v>
      </c>
      <c r="EL205">
        <v>-1.322222222222222</v>
      </c>
      <c r="EM205">
        <v>35.18733333333333</v>
      </c>
      <c r="EN205">
        <v>38.375</v>
      </c>
      <c r="EO205">
        <v>36.49955555555555</v>
      </c>
      <c r="EP205">
        <v>38.52733333333333</v>
      </c>
      <c r="EQ205">
        <v>37.30522222222223</v>
      </c>
      <c r="ER205">
        <v>0</v>
      </c>
      <c r="ES205">
        <v>0</v>
      </c>
      <c r="ET205">
        <v>0</v>
      </c>
      <c r="EU205">
        <v>1759011150.5</v>
      </c>
      <c r="EV205">
        <v>0</v>
      </c>
      <c r="EW205">
        <v>513.5920000000001</v>
      </c>
      <c r="EX205">
        <v>-10.30000027418429</v>
      </c>
      <c r="EY205">
        <v>-2.015384490626193</v>
      </c>
      <c r="EZ205">
        <v>-22.24</v>
      </c>
      <c r="FA205">
        <v>15</v>
      </c>
      <c r="FB205">
        <v>0</v>
      </c>
      <c r="FC205" t="s">
        <v>422</v>
      </c>
      <c r="FD205">
        <v>1746989605.5</v>
      </c>
      <c r="FE205">
        <v>1746989593.5</v>
      </c>
      <c r="FF205">
        <v>0</v>
      </c>
      <c r="FG205">
        <v>-0.274</v>
      </c>
      <c r="FH205">
        <v>-0.002</v>
      </c>
      <c r="FI205">
        <v>2.549</v>
      </c>
      <c r="FJ205">
        <v>0.129</v>
      </c>
      <c r="FK205">
        <v>420</v>
      </c>
      <c r="FL205">
        <v>17</v>
      </c>
      <c r="FM205">
        <v>0.02</v>
      </c>
      <c r="FN205">
        <v>0.04</v>
      </c>
      <c r="FO205">
        <v>2.0765245</v>
      </c>
      <c r="FP205">
        <v>0.3507271294559072</v>
      </c>
      <c r="FQ205">
        <v>0.06337479999771206</v>
      </c>
      <c r="FR205">
        <v>1</v>
      </c>
      <c r="FS205">
        <v>513.8205882352942</v>
      </c>
      <c r="FT205">
        <v>-10.84033625444991</v>
      </c>
      <c r="FU205">
        <v>7.661699220675324</v>
      </c>
      <c r="FV205">
        <v>0</v>
      </c>
      <c r="FW205">
        <v>0.339874175</v>
      </c>
      <c r="FX205">
        <v>-0.0290079962476559</v>
      </c>
      <c r="FY205">
        <v>0.003166870133803249</v>
      </c>
      <c r="FZ205">
        <v>1</v>
      </c>
      <c r="GA205">
        <v>2</v>
      </c>
      <c r="GB205">
        <v>3</v>
      </c>
      <c r="GC205" t="s">
        <v>423</v>
      </c>
      <c r="GD205">
        <v>3.1031</v>
      </c>
      <c r="GE205">
        <v>2.72466</v>
      </c>
      <c r="GF205">
        <v>0.0884076</v>
      </c>
      <c r="GG205">
        <v>0.0878877</v>
      </c>
      <c r="GH205">
        <v>0.10697</v>
      </c>
      <c r="GI205">
        <v>0.107366</v>
      </c>
      <c r="GJ205">
        <v>23803.4</v>
      </c>
      <c r="GK205">
        <v>21603.8</v>
      </c>
      <c r="GL205">
        <v>26675.3</v>
      </c>
      <c r="GM205">
        <v>23906.7</v>
      </c>
      <c r="GN205">
        <v>38114.6</v>
      </c>
      <c r="GO205">
        <v>31527.9</v>
      </c>
      <c r="GP205">
        <v>46580.4</v>
      </c>
      <c r="GQ205">
        <v>37802.7</v>
      </c>
      <c r="GR205">
        <v>1.86812</v>
      </c>
      <c r="GS205">
        <v>1.8563</v>
      </c>
      <c r="GT205">
        <v>0.0846833</v>
      </c>
      <c r="GU205">
        <v>0</v>
      </c>
      <c r="GV205">
        <v>28.6142</v>
      </c>
      <c r="GW205">
        <v>999.9</v>
      </c>
      <c r="GX205">
        <v>44.7</v>
      </c>
      <c r="GY205">
        <v>32.9</v>
      </c>
      <c r="GZ205">
        <v>24.8595</v>
      </c>
      <c r="HA205">
        <v>60.9203</v>
      </c>
      <c r="HB205">
        <v>20.4447</v>
      </c>
      <c r="HC205">
        <v>1</v>
      </c>
      <c r="HD205">
        <v>0.124756</v>
      </c>
      <c r="HE205">
        <v>-1.2239</v>
      </c>
      <c r="HF205">
        <v>20.2912</v>
      </c>
      <c r="HG205">
        <v>5.22103</v>
      </c>
      <c r="HH205">
        <v>11.98</v>
      </c>
      <c r="HI205">
        <v>4.96515</v>
      </c>
      <c r="HJ205">
        <v>3.27598</v>
      </c>
      <c r="HK205">
        <v>9999</v>
      </c>
      <c r="HL205">
        <v>9999</v>
      </c>
      <c r="HM205">
        <v>9999</v>
      </c>
      <c r="HN205">
        <v>28.4</v>
      </c>
      <c r="HO205">
        <v>1.86431</v>
      </c>
      <c r="HP205">
        <v>1.8605</v>
      </c>
      <c r="HQ205">
        <v>1.85883</v>
      </c>
      <c r="HR205">
        <v>1.86017</v>
      </c>
      <c r="HS205">
        <v>1.8602</v>
      </c>
      <c r="HT205">
        <v>1.85879</v>
      </c>
      <c r="HU205">
        <v>1.85788</v>
      </c>
      <c r="HV205">
        <v>1.85272</v>
      </c>
      <c r="HW205">
        <v>0</v>
      </c>
      <c r="HX205">
        <v>0</v>
      </c>
      <c r="HY205">
        <v>0</v>
      </c>
      <c r="HZ205">
        <v>0</v>
      </c>
      <c r="IA205" t="s">
        <v>424</v>
      </c>
      <c r="IB205" t="s">
        <v>425</v>
      </c>
      <c r="IC205" t="s">
        <v>426</v>
      </c>
      <c r="ID205" t="s">
        <v>426</v>
      </c>
      <c r="IE205" t="s">
        <v>426</v>
      </c>
      <c r="IF205" t="s">
        <v>426</v>
      </c>
      <c r="IG205">
        <v>0</v>
      </c>
      <c r="IH205">
        <v>100</v>
      </c>
      <c r="II205">
        <v>100</v>
      </c>
      <c r="IJ205">
        <v>-1.567</v>
      </c>
      <c r="IK205">
        <v>0.3257</v>
      </c>
      <c r="IL205">
        <v>-1.253408397979514</v>
      </c>
      <c r="IM205">
        <v>-0.001407418860664216</v>
      </c>
      <c r="IN205">
        <v>1.761737584914558E-06</v>
      </c>
      <c r="IO205">
        <v>-4.339940373715102E-10</v>
      </c>
      <c r="IP205">
        <v>0.01386544786166931</v>
      </c>
      <c r="IQ205">
        <v>0.003157371658100305</v>
      </c>
      <c r="IR205">
        <v>0.0004353711720169284</v>
      </c>
      <c r="IS205">
        <v>-1.853048844677345E-07</v>
      </c>
      <c r="IT205">
        <v>2</v>
      </c>
      <c r="IU205">
        <v>1968</v>
      </c>
      <c r="IV205">
        <v>1</v>
      </c>
      <c r="IW205">
        <v>26</v>
      </c>
      <c r="IX205">
        <v>200359.2</v>
      </c>
      <c r="IY205">
        <v>200359.4</v>
      </c>
      <c r="IZ205">
        <v>1.12793</v>
      </c>
      <c r="JA205">
        <v>2.6416</v>
      </c>
      <c r="JB205">
        <v>1.49658</v>
      </c>
      <c r="JC205">
        <v>2.34619</v>
      </c>
      <c r="JD205">
        <v>1.54907</v>
      </c>
      <c r="JE205">
        <v>2.47192</v>
      </c>
      <c r="JF205">
        <v>39.3418</v>
      </c>
      <c r="JG205">
        <v>24.0087</v>
      </c>
      <c r="JH205">
        <v>18</v>
      </c>
      <c r="JI205">
        <v>481.596</v>
      </c>
      <c r="JJ205">
        <v>488.497</v>
      </c>
      <c r="JK205">
        <v>30.4568</v>
      </c>
      <c r="JL205">
        <v>28.8948</v>
      </c>
      <c r="JM205">
        <v>30.0002</v>
      </c>
      <c r="JN205">
        <v>29.0963</v>
      </c>
      <c r="JO205">
        <v>29.0873</v>
      </c>
      <c r="JP205">
        <v>22.6649</v>
      </c>
      <c r="JQ205">
        <v>5.19196</v>
      </c>
      <c r="JR205">
        <v>100</v>
      </c>
      <c r="JS205">
        <v>30.4652</v>
      </c>
      <c r="JT205">
        <v>420</v>
      </c>
      <c r="JU205">
        <v>23.4212</v>
      </c>
      <c r="JV205">
        <v>101.845</v>
      </c>
      <c r="JW205">
        <v>91.185</v>
      </c>
    </row>
    <row r="206" spans="1:283">
      <c r="A206">
        <v>188</v>
      </c>
      <c r="B206">
        <v>1759011158.1</v>
      </c>
      <c r="C206">
        <v>2940.5</v>
      </c>
      <c r="D206" t="s">
        <v>807</v>
      </c>
      <c r="E206" t="s">
        <v>808</v>
      </c>
      <c r="F206">
        <v>5</v>
      </c>
      <c r="G206" t="s">
        <v>794</v>
      </c>
      <c r="H206">
        <v>1759011155.1</v>
      </c>
      <c r="I206">
        <f>(J206)/1000</f>
        <v>0</v>
      </c>
      <c r="J206">
        <f>1000*DJ206*AH206*(DF206-DG206)/(100*CY206*(1000-AH206*DF206))</f>
        <v>0</v>
      </c>
      <c r="K206">
        <f>DJ206*AH206*(DE206-DD206*(1000-AH206*DG206)/(1000-AH206*DF206))/(100*CY206)</f>
        <v>0</v>
      </c>
      <c r="L206">
        <f>DD206 - IF(AH206&gt;1, K206*CY206*100.0/(AJ206), 0)</f>
        <v>0</v>
      </c>
      <c r="M206">
        <f>((S206-I206/2)*L206-K206)/(S206+I206/2)</f>
        <v>0</v>
      </c>
      <c r="N206">
        <f>M206*(DK206+DL206)/1000.0</f>
        <v>0</v>
      </c>
      <c r="O206">
        <f>(DD206 - IF(AH206&gt;1, K206*CY206*100.0/(AJ206), 0))*(DK206+DL206)/1000.0</f>
        <v>0</v>
      </c>
      <c r="P206">
        <f>2.0/((1/R206-1/Q206)+SIGN(R206)*SQRT((1/R206-1/Q206)*(1/R206-1/Q206) + 4*CZ206/((CZ206+1)*(CZ206+1))*(2*1/R206*1/Q206-1/Q206*1/Q206)))</f>
        <v>0</v>
      </c>
      <c r="Q206">
        <f>IF(LEFT(DA206,1)&lt;&gt;"0",IF(LEFT(DA206,1)="1",3.0,DB206),$D$5+$E$5*(DR206*DK206/($K$5*1000))+$F$5*(DR206*DK206/($K$5*1000))*MAX(MIN(CY206,$J$5),$I$5)*MAX(MIN(CY206,$J$5),$I$5)+$G$5*MAX(MIN(CY206,$J$5),$I$5)*(DR206*DK206/($K$5*1000))+$H$5*(DR206*DK206/($K$5*1000))*(DR206*DK206/($K$5*1000)))</f>
        <v>0</v>
      </c>
      <c r="R206">
        <f>I206*(1000-(1000*0.61365*exp(17.502*V206/(240.97+V206))/(DK206+DL206)+DF206)/2)/(1000*0.61365*exp(17.502*V206/(240.97+V206))/(DK206+DL206)-DF206)</f>
        <v>0</v>
      </c>
      <c r="S206">
        <f>1/((CZ206+1)/(P206/1.6)+1/(Q206/1.37)) + CZ206/((CZ206+1)/(P206/1.6) + CZ206/(Q206/1.37))</f>
        <v>0</v>
      </c>
      <c r="T206">
        <f>(CU206*CX206)</f>
        <v>0</v>
      </c>
      <c r="U206">
        <f>(DM206+(T206+2*0.95*5.67E-8*(((DM206+$B$9)+273)^4-(DM206+273)^4)-44100*I206)/(1.84*29.3*Q206+8*0.95*5.67E-8*(DM206+273)^3))</f>
        <v>0</v>
      </c>
      <c r="V206">
        <f>($C$9*DN206+$D$9*DO206+$E$9*U206)</f>
        <v>0</v>
      </c>
      <c r="W206">
        <f>0.61365*exp(17.502*V206/(240.97+V206))</f>
        <v>0</v>
      </c>
      <c r="X206">
        <f>(Y206/Z206*100)</f>
        <v>0</v>
      </c>
      <c r="Y206">
        <f>DF206*(DK206+DL206)/1000</f>
        <v>0</v>
      </c>
      <c r="Z206">
        <f>0.61365*exp(17.502*DM206/(240.97+DM206))</f>
        <v>0</v>
      </c>
      <c r="AA206">
        <f>(W206-DF206*(DK206+DL206)/1000)</f>
        <v>0</v>
      </c>
      <c r="AB206">
        <f>(-I206*44100)</f>
        <v>0</v>
      </c>
      <c r="AC206">
        <f>2*29.3*Q206*0.92*(DM206-V206)</f>
        <v>0</v>
      </c>
      <c r="AD206">
        <f>2*0.95*5.67E-8*(((DM206+$B$9)+273)^4-(V206+273)^4)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IF(AF206*$H$15&gt;=AJ206,1.0,(AJ206/(AJ206-AF206*$H$15)))</f>
        <v>0</v>
      </c>
      <c r="AI206">
        <f>(AH206-1)*100</f>
        <v>0</v>
      </c>
      <c r="AJ206">
        <f>MAX(0,($B$15+$C$15*DR206)/(1+$D$15*DR206)*DK206/(DM206+273)*$E$15)</f>
        <v>0</v>
      </c>
      <c r="AK206" t="s">
        <v>420</v>
      </c>
      <c r="AL206" t="s">
        <v>420</v>
      </c>
      <c r="AM206">
        <v>0</v>
      </c>
      <c r="AN206">
        <v>0</v>
      </c>
      <c r="AO206">
        <f>1-AM206/AN206</f>
        <v>0</v>
      </c>
      <c r="AP206">
        <v>0</v>
      </c>
      <c r="AQ206" t="s">
        <v>420</v>
      </c>
      <c r="AR206" t="s">
        <v>420</v>
      </c>
      <c r="AS206">
        <v>0</v>
      </c>
      <c r="AT206">
        <v>0</v>
      </c>
      <c r="AU206">
        <f>1-AS206/AT206</f>
        <v>0</v>
      </c>
      <c r="AV206">
        <v>0.5</v>
      </c>
      <c r="AW206">
        <f>CV206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420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CU206">
        <f>$B$13*DS206+$C$13*DT206+$F$13*EE206*(1-EH206)</f>
        <v>0</v>
      </c>
      <c r="CV206">
        <f>CU206*CW206</f>
        <v>0</v>
      </c>
      <c r="CW206">
        <f>($B$13*$D$11+$C$13*$D$11+$F$13*((ER206+EJ206)/MAX(ER206+EJ206+ES206, 0.1)*$I$11+ES206/MAX(ER206+EJ206+ES206, 0.1)*$J$11))/($B$13+$C$13+$F$13)</f>
        <v>0</v>
      </c>
      <c r="CX206">
        <f>($B$13*$K$11+$C$13*$K$11+$F$13*((ER206+EJ206)/MAX(ER206+EJ206+ES206, 0.1)*$P$11+ES206/MAX(ER206+EJ206+ES206, 0.1)*$Q$11))/($B$13+$C$13+$F$13)</f>
        <v>0</v>
      </c>
      <c r="CY206">
        <v>5</v>
      </c>
      <c r="CZ206">
        <v>0.5</v>
      </c>
      <c r="DA206" t="s">
        <v>421</v>
      </c>
      <c r="DB206">
        <v>2</v>
      </c>
      <c r="DC206">
        <v>1759011155.1</v>
      </c>
      <c r="DD206">
        <v>422.0732222222222</v>
      </c>
      <c r="DE206">
        <v>419.9808888888888</v>
      </c>
      <c r="DF206">
        <v>23.8083</v>
      </c>
      <c r="DG206">
        <v>23.47097777777778</v>
      </c>
      <c r="DH206">
        <v>423.6397777777777</v>
      </c>
      <c r="DI206">
        <v>23.4826</v>
      </c>
      <c r="DJ206">
        <v>500.0584444444444</v>
      </c>
      <c r="DK206">
        <v>90.32175555555555</v>
      </c>
      <c r="DL206">
        <v>0.06634593333333333</v>
      </c>
      <c r="DM206">
        <v>30.15678888888889</v>
      </c>
      <c r="DN206">
        <v>29.9922</v>
      </c>
      <c r="DO206">
        <v>999.9000000000001</v>
      </c>
      <c r="DP206">
        <v>0</v>
      </c>
      <c r="DQ206">
        <v>0</v>
      </c>
      <c r="DR206">
        <v>10013.74444444444</v>
      </c>
      <c r="DS206">
        <v>0</v>
      </c>
      <c r="DT206">
        <v>3.045821111111111</v>
      </c>
      <c r="DU206">
        <v>2.092286666666666</v>
      </c>
      <c r="DV206">
        <v>432.3672222222223</v>
      </c>
      <c r="DW206">
        <v>430.0753333333333</v>
      </c>
      <c r="DX206">
        <v>0.3373076666666667</v>
      </c>
      <c r="DY206">
        <v>419.9808888888888</v>
      </c>
      <c r="DZ206">
        <v>23.47097777777778</v>
      </c>
      <c r="EA206">
        <v>2.150406666666667</v>
      </c>
      <c r="EB206">
        <v>2.11994</v>
      </c>
      <c r="EC206">
        <v>18.59755555555556</v>
      </c>
      <c r="ED206">
        <v>18.3698</v>
      </c>
      <c r="EE206">
        <v>0.00500078</v>
      </c>
      <c r="EF206">
        <v>0</v>
      </c>
      <c r="EG206">
        <v>0</v>
      </c>
      <c r="EH206">
        <v>0</v>
      </c>
      <c r="EI206">
        <v>514.7666666666667</v>
      </c>
      <c r="EJ206">
        <v>0.00500078</v>
      </c>
      <c r="EK206">
        <v>-23.18888888888889</v>
      </c>
      <c r="EL206">
        <v>-1.644444444444445</v>
      </c>
      <c r="EM206">
        <v>35.07622222222222</v>
      </c>
      <c r="EN206">
        <v>38.361</v>
      </c>
      <c r="EO206">
        <v>36.57599999999999</v>
      </c>
      <c r="EP206">
        <v>38.43711111111111</v>
      </c>
      <c r="EQ206">
        <v>37.16644444444445</v>
      </c>
      <c r="ER206">
        <v>0</v>
      </c>
      <c r="ES206">
        <v>0</v>
      </c>
      <c r="ET206">
        <v>0</v>
      </c>
      <c r="EU206">
        <v>1759011152.9</v>
      </c>
      <c r="EV206">
        <v>0</v>
      </c>
      <c r="EW206">
        <v>512.3480000000001</v>
      </c>
      <c r="EX206">
        <v>-18.28461573159082</v>
      </c>
      <c r="EY206">
        <v>1.923077155617242</v>
      </c>
      <c r="EZ206">
        <v>-23</v>
      </c>
      <c r="FA206">
        <v>15</v>
      </c>
      <c r="FB206">
        <v>0</v>
      </c>
      <c r="FC206" t="s">
        <v>422</v>
      </c>
      <c r="FD206">
        <v>1746989605.5</v>
      </c>
      <c r="FE206">
        <v>1746989593.5</v>
      </c>
      <c r="FF206">
        <v>0</v>
      </c>
      <c r="FG206">
        <v>-0.274</v>
      </c>
      <c r="FH206">
        <v>-0.002</v>
      </c>
      <c r="FI206">
        <v>2.549</v>
      </c>
      <c r="FJ206">
        <v>0.129</v>
      </c>
      <c r="FK206">
        <v>420</v>
      </c>
      <c r="FL206">
        <v>17</v>
      </c>
      <c r="FM206">
        <v>0.02</v>
      </c>
      <c r="FN206">
        <v>0.04</v>
      </c>
      <c r="FO206">
        <v>2.065919268292683</v>
      </c>
      <c r="FP206">
        <v>0.2979796515679475</v>
      </c>
      <c r="FQ206">
        <v>0.06357326644731795</v>
      </c>
      <c r="FR206">
        <v>1</v>
      </c>
      <c r="FS206">
        <v>513.5264705882354</v>
      </c>
      <c r="FT206">
        <v>-11.50954932609698</v>
      </c>
      <c r="FU206">
        <v>7.590020879748442</v>
      </c>
      <c r="FV206">
        <v>0</v>
      </c>
      <c r="FW206">
        <v>0.3392360731707317</v>
      </c>
      <c r="FX206">
        <v>-0.02146521951219462</v>
      </c>
      <c r="FY206">
        <v>0.002801446859542612</v>
      </c>
      <c r="FZ206">
        <v>1</v>
      </c>
      <c r="GA206">
        <v>2</v>
      </c>
      <c r="GB206">
        <v>3</v>
      </c>
      <c r="GC206" t="s">
        <v>423</v>
      </c>
      <c r="GD206">
        <v>3.10299</v>
      </c>
      <c r="GE206">
        <v>2.72424</v>
      </c>
      <c r="GF206">
        <v>0.088405</v>
      </c>
      <c r="GG206">
        <v>0.08788029999999999</v>
      </c>
      <c r="GH206">
        <v>0.106978</v>
      </c>
      <c r="GI206">
        <v>0.107365</v>
      </c>
      <c r="GJ206">
        <v>23803.4</v>
      </c>
      <c r="GK206">
        <v>21603.9</v>
      </c>
      <c r="GL206">
        <v>26675.2</v>
      </c>
      <c r="GM206">
        <v>23906.6</v>
      </c>
      <c r="GN206">
        <v>38114.4</v>
      </c>
      <c r="GO206">
        <v>31527.8</v>
      </c>
      <c r="GP206">
        <v>46580.6</v>
      </c>
      <c r="GQ206">
        <v>37802.5</v>
      </c>
      <c r="GR206">
        <v>1.86775</v>
      </c>
      <c r="GS206">
        <v>1.85648</v>
      </c>
      <c r="GT206">
        <v>0.0842884</v>
      </c>
      <c r="GU206">
        <v>0</v>
      </c>
      <c r="GV206">
        <v>28.6142</v>
      </c>
      <c r="GW206">
        <v>999.9</v>
      </c>
      <c r="GX206">
        <v>44.7</v>
      </c>
      <c r="GY206">
        <v>32.9</v>
      </c>
      <c r="GZ206">
        <v>24.8628</v>
      </c>
      <c r="HA206">
        <v>60.9003</v>
      </c>
      <c r="HB206">
        <v>20.3606</v>
      </c>
      <c r="HC206">
        <v>1</v>
      </c>
      <c r="HD206">
        <v>0.12484</v>
      </c>
      <c r="HE206">
        <v>-1.25179</v>
      </c>
      <c r="HF206">
        <v>20.2904</v>
      </c>
      <c r="HG206">
        <v>5.21774</v>
      </c>
      <c r="HH206">
        <v>11.98</v>
      </c>
      <c r="HI206">
        <v>4.9646</v>
      </c>
      <c r="HJ206">
        <v>3.2753</v>
      </c>
      <c r="HK206">
        <v>9999</v>
      </c>
      <c r="HL206">
        <v>9999</v>
      </c>
      <c r="HM206">
        <v>9999</v>
      </c>
      <c r="HN206">
        <v>28.4</v>
      </c>
      <c r="HO206">
        <v>1.86431</v>
      </c>
      <c r="HP206">
        <v>1.8605</v>
      </c>
      <c r="HQ206">
        <v>1.85883</v>
      </c>
      <c r="HR206">
        <v>1.86017</v>
      </c>
      <c r="HS206">
        <v>1.8602</v>
      </c>
      <c r="HT206">
        <v>1.85879</v>
      </c>
      <c r="HU206">
        <v>1.85789</v>
      </c>
      <c r="HV206">
        <v>1.85272</v>
      </c>
      <c r="HW206">
        <v>0</v>
      </c>
      <c r="HX206">
        <v>0</v>
      </c>
      <c r="HY206">
        <v>0</v>
      </c>
      <c r="HZ206">
        <v>0</v>
      </c>
      <c r="IA206" t="s">
        <v>424</v>
      </c>
      <c r="IB206" t="s">
        <v>425</v>
      </c>
      <c r="IC206" t="s">
        <v>426</v>
      </c>
      <c r="ID206" t="s">
        <v>426</v>
      </c>
      <c r="IE206" t="s">
        <v>426</v>
      </c>
      <c r="IF206" t="s">
        <v>426</v>
      </c>
      <c r="IG206">
        <v>0</v>
      </c>
      <c r="IH206">
        <v>100</v>
      </c>
      <c r="II206">
        <v>100</v>
      </c>
      <c r="IJ206">
        <v>-1.566</v>
      </c>
      <c r="IK206">
        <v>0.3258</v>
      </c>
      <c r="IL206">
        <v>-1.253408397979514</v>
      </c>
      <c r="IM206">
        <v>-0.001407418860664216</v>
      </c>
      <c r="IN206">
        <v>1.761737584914558E-06</v>
      </c>
      <c r="IO206">
        <v>-4.339940373715102E-10</v>
      </c>
      <c r="IP206">
        <v>0.01386544786166931</v>
      </c>
      <c r="IQ206">
        <v>0.003157371658100305</v>
      </c>
      <c r="IR206">
        <v>0.0004353711720169284</v>
      </c>
      <c r="IS206">
        <v>-1.853048844677345E-07</v>
      </c>
      <c r="IT206">
        <v>2</v>
      </c>
      <c r="IU206">
        <v>1968</v>
      </c>
      <c r="IV206">
        <v>1</v>
      </c>
      <c r="IW206">
        <v>26</v>
      </c>
      <c r="IX206">
        <v>200359.2</v>
      </c>
      <c r="IY206">
        <v>200359.4</v>
      </c>
      <c r="IZ206">
        <v>1.12793</v>
      </c>
      <c r="JA206">
        <v>2.64648</v>
      </c>
      <c r="JB206">
        <v>1.49658</v>
      </c>
      <c r="JC206">
        <v>2.34619</v>
      </c>
      <c r="JD206">
        <v>1.54907</v>
      </c>
      <c r="JE206">
        <v>2.44141</v>
      </c>
      <c r="JF206">
        <v>39.3418</v>
      </c>
      <c r="JG206">
        <v>23.9999</v>
      </c>
      <c r="JH206">
        <v>18</v>
      </c>
      <c r="JI206">
        <v>481.382</v>
      </c>
      <c r="JJ206">
        <v>488.615</v>
      </c>
      <c r="JK206">
        <v>30.4572</v>
      </c>
      <c r="JL206">
        <v>28.8948</v>
      </c>
      <c r="JM206">
        <v>30.0003</v>
      </c>
      <c r="JN206">
        <v>29.097</v>
      </c>
      <c r="JO206">
        <v>29.0877</v>
      </c>
      <c r="JP206">
        <v>22.6669</v>
      </c>
      <c r="JQ206">
        <v>5.19196</v>
      </c>
      <c r="JR206">
        <v>100</v>
      </c>
      <c r="JS206">
        <v>30.4772</v>
      </c>
      <c r="JT206">
        <v>420</v>
      </c>
      <c r="JU206">
        <v>23.4212</v>
      </c>
      <c r="JV206">
        <v>101.845</v>
      </c>
      <c r="JW206">
        <v>91.1845</v>
      </c>
    </row>
    <row r="207" spans="1:283">
      <c r="A207">
        <v>189</v>
      </c>
      <c r="B207">
        <v>1759011160.1</v>
      </c>
      <c r="C207">
        <v>2942.5</v>
      </c>
      <c r="D207" t="s">
        <v>809</v>
      </c>
      <c r="E207" t="s">
        <v>810</v>
      </c>
      <c r="F207">
        <v>5</v>
      </c>
      <c r="G207" t="s">
        <v>794</v>
      </c>
      <c r="H207">
        <v>1759011157.1</v>
      </c>
      <c r="I207">
        <f>(J207)/1000</f>
        <v>0</v>
      </c>
      <c r="J207">
        <f>1000*DJ207*AH207*(DF207-DG207)/(100*CY207*(1000-AH207*DF207))</f>
        <v>0</v>
      </c>
      <c r="K207">
        <f>DJ207*AH207*(DE207-DD207*(1000-AH207*DG207)/(1000-AH207*DF207))/(100*CY207)</f>
        <v>0</v>
      </c>
      <c r="L207">
        <f>DD207 - IF(AH207&gt;1, K207*CY207*100.0/(AJ207), 0)</f>
        <v>0</v>
      </c>
      <c r="M207">
        <f>((S207-I207/2)*L207-K207)/(S207+I207/2)</f>
        <v>0</v>
      </c>
      <c r="N207">
        <f>M207*(DK207+DL207)/1000.0</f>
        <v>0</v>
      </c>
      <c r="O207">
        <f>(DD207 - IF(AH207&gt;1, K207*CY207*100.0/(AJ207), 0))*(DK207+DL207)/1000.0</f>
        <v>0</v>
      </c>
      <c r="P207">
        <f>2.0/((1/R207-1/Q207)+SIGN(R207)*SQRT((1/R207-1/Q207)*(1/R207-1/Q207) + 4*CZ207/((CZ207+1)*(CZ207+1))*(2*1/R207*1/Q207-1/Q207*1/Q207)))</f>
        <v>0</v>
      </c>
      <c r="Q207">
        <f>IF(LEFT(DA207,1)&lt;&gt;"0",IF(LEFT(DA207,1)="1",3.0,DB207),$D$5+$E$5*(DR207*DK207/($K$5*1000))+$F$5*(DR207*DK207/($K$5*1000))*MAX(MIN(CY207,$J$5),$I$5)*MAX(MIN(CY207,$J$5),$I$5)+$G$5*MAX(MIN(CY207,$J$5),$I$5)*(DR207*DK207/($K$5*1000))+$H$5*(DR207*DK207/($K$5*1000))*(DR207*DK207/($K$5*1000)))</f>
        <v>0</v>
      </c>
      <c r="R207">
        <f>I207*(1000-(1000*0.61365*exp(17.502*V207/(240.97+V207))/(DK207+DL207)+DF207)/2)/(1000*0.61365*exp(17.502*V207/(240.97+V207))/(DK207+DL207)-DF207)</f>
        <v>0</v>
      </c>
      <c r="S207">
        <f>1/((CZ207+1)/(P207/1.6)+1/(Q207/1.37)) + CZ207/((CZ207+1)/(P207/1.6) + CZ207/(Q207/1.37))</f>
        <v>0</v>
      </c>
      <c r="T207">
        <f>(CU207*CX207)</f>
        <v>0</v>
      </c>
      <c r="U207">
        <f>(DM207+(T207+2*0.95*5.67E-8*(((DM207+$B$9)+273)^4-(DM207+273)^4)-44100*I207)/(1.84*29.3*Q207+8*0.95*5.67E-8*(DM207+273)^3))</f>
        <v>0</v>
      </c>
      <c r="V207">
        <f>($C$9*DN207+$D$9*DO207+$E$9*U207)</f>
        <v>0</v>
      </c>
      <c r="W207">
        <f>0.61365*exp(17.502*V207/(240.97+V207))</f>
        <v>0</v>
      </c>
      <c r="X207">
        <f>(Y207/Z207*100)</f>
        <v>0</v>
      </c>
      <c r="Y207">
        <f>DF207*(DK207+DL207)/1000</f>
        <v>0</v>
      </c>
      <c r="Z207">
        <f>0.61365*exp(17.502*DM207/(240.97+DM207))</f>
        <v>0</v>
      </c>
      <c r="AA207">
        <f>(W207-DF207*(DK207+DL207)/1000)</f>
        <v>0</v>
      </c>
      <c r="AB207">
        <f>(-I207*44100)</f>
        <v>0</v>
      </c>
      <c r="AC207">
        <f>2*29.3*Q207*0.92*(DM207-V207)</f>
        <v>0</v>
      </c>
      <c r="AD207">
        <f>2*0.95*5.67E-8*(((DM207+$B$9)+273)^4-(V207+273)^4)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IF(AF207*$H$15&gt;=AJ207,1.0,(AJ207/(AJ207-AF207*$H$15)))</f>
        <v>0</v>
      </c>
      <c r="AI207">
        <f>(AH207-1)*100</f>
        <v>0</v>
      </c>
      <c r="AJ207">
        <f>MAX(0,($B$15+$C$15*DR207)/(1+$D$15*DR207)*DK207/(DM207+273)*$E$15)</f>
        <v>0</v>
      </c>
      <c r="AK207" t="s">
        <v>420</v>
      </c>
      <c r="AL207" t="s">
        <v>420</v>
      </c>
      <c r="AM207">
        <v>0</v>
      </c>
      <c r="AN207">
        <v>0</v>
      </c>
      <c r="AO207">
        <f>1-AM207/AN207</f>
        <v>0</v>
      </c>
      <c r="AP207">
        <v>0</v>
      </c>
      <c r="AQ207" t="s">
        <v>420</v>
      </c>
      <c r="AR207" t="s">
        <v>420</v>
      </c>
      <c r="AS207">
        <v>0</v>
      </c>
      <c r="AT207">
        <v>0</v>
      </c>
      <c r="AU207">
        <f>1-AS207/AT207</f>
        <v>0</v>
      </c>
      <c r="AV207">
        <v>0.5</v>
      </c>
      <c r="AW207">
        <f>CV207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420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CU207">
        <f>$B$13*DS207+$C$13*DT207+$F$13*EE207*(1-EH207)</f>
        <v>0</v>
      </c>
      <c r="CV207">
        <f>CU207*CW207</f>
        <v>0</v>
      </c>
      <c r="CW207">
        <f>($B$13*$D$11+$C$13*$D$11+$F$13*((ER207+EJ207)/MAX(ER207+EJ207+ES207, 0.1)*$I$11+ES207/MAX(ER207+EJ207+ES207, 0.1)*$J$11))/($B$13+$C$13+$F$13)</f>
        <v>0</v>
      </c>
      <c r="CX207">
        <f>($B$13*$K$11+$C$13*$K$11+$F$13*((ER207+EJ207)/MAX(ER207+EJ207+ES207, 0.1)*$P$11+ES207/MAX(ER207+EJ207+ES207, 0.1)*$Q$11))/($B$13+$C$13+$F$13)</f>
        <v>0</v>
      </c>
      <c r="CY207">
        <v>5</v>
      </c>
      <c r="CZ207">
        <v>0.5</v>
      </c>
      <c r="DA207" t="s">
        <v>421</v>
      </c>
      <c r="DB207">
        <v>2</v>
      </c>
      <c r="DC207">
        <v>1759011157.1</v>
      </c>
      <c r="DD207">
        <v>422.0646666666667</v>
      </c>
      <c r="DE207">
        <v>420.0082222222222</v>
      </c>
      <c r="DF207">
        <v>23.8095</v>
      </c>
      <c r="DG207">
        <v>23.47078888888889</v>
      </c>
      <c r="DH207">
        <v>423.6311111111111</v>
      </c>
      <c r="DI207">
        <v>23.48377777777778</v>
      </c>
      <c r="DJ207">
        <v>500.0335555555555</v>
      </c>
      <c r="DK207">
        <v>90.32183333333334</v>
      </c>
      <c r="DL207">
        <v>0.06622452222222222</v>
      </c>
      <c r="DM207">
        <v>30.15522222222222</v>
      </c>
      <c r="DN207">
        <v>29.98894444444444</v>
      </c>
      <c r="DO207">
        <v>999.9000000000001</v>
      </c>
      <c r="DP207">
        <v>0</v>
      </c>
      <c r="DQ207">
        <v>0</v>
      </c>
      <c r="DR207">
        <v>10006.6</v>
      </c>
      <c r="DS207">
        <v>0</v>
      </c>
      <c r="DT207">
        <v>3.048688888888889</v>
      </c>
      <c r="DU207">
        <v>2.056257777777778</v>
      </c>
      <c r="DV207">
        <v>432.3588888888888</v>
      </c>
      <c r="DW207">
        <v>430.1033333333333</v>
      </c>
      <c r="DX207">
        <v>0.3387088888888889</v>
      </c>
      <c r="DY207">
        <v>420.0082222222222</v>
      </c>
      <c r="DZ207">
        <v>23.47078888888889</v>
      </c>
      <c r="EA207">
        <v>2.150516666666667</v>
      </c>
      <c r="EB207">
        <v>2.119925555555556</v>
      </c>
      <c r="EC207">
        <v>18.59838888888889</v>
      </c>
      <c r="ED207">
        <v>18.36967777777778</v>
      </c>
      <c r="EE207">
        <v>0.00500078</v>
      </c>
      <c r="EF207">
        <v>0</v>
      </c>
      <c r="EG207">
        <v>0</v>
      </c>
      <c r="EH207">
        <v>0</v>
      </c>
      <c r="EI207">
        <v>516.6777777777778</v>
      </c>
      <c r="EJ207">
        <v>0.00500078</v>
      </c>
      <c r="EK207">
        <v>-24.78888888888889</v>
      </c>
      <c r="EL207">
        <v>-1.433333333333333</v>
      </c>
      <c r="EM207">
        <v>35.06933333333333</v>
      </c>
      <c r="EN207">
        <v>38.35400000000001</v>
      </c>
      <c r="EO207">
        <v>36.65944444444445</v>
      </c>
      <c r="EP207">
        <v>38.43033333333333</v>
      </c>
      <c r="EQ207">
        <v>37.34</v>
      </c>
      <c r="ER207">
        <v>0</v>
      </c>
      <c r="ES207">
        <v>0</v>
      </c>
      <c r="ET207">
        <v>0</v>
      </c>
      <c r="EU207">
        <v>1759011154.7</v>
      </c>
      <c r="EV207">
        <v>0</v>
      </c>
      <c r="EW207">
        <v>512.2692307692307</v>
      </c>
      <c r="EX207">
        <v>6.810256205030351</v>
      </c>
      <c r="EY207">
        <v>-4.355555518543651</v>
      </c>
      <c r="EZ207">
        <v>-22</v>
      </c>
      <c r="FA207">
        <v>15</v>
      </c>
      <c r="FB207">
        <v>0</v>
      </c>
      <c r="FC207" t="s">
        <v>422</v>
      </c>
      <c r="FD207">
        <v>1746989605.5</v>
      </c>
      <c r="FE207">
        <v>1746989593.5</v>
      </c>
      <c r="FF207">
        <v>0</v>
      </c>
      <c r="FG207">
        <v>-0.274</v>
      </c>
      <c r="FH207">
        <v>-0.002</v>
      </c>
      <c r="FI207">
        <v>2.549</v>
      </c>
      <c r="FJ207">
        <v>0.129</v>
      </c>
      <c r="FK207">
        <v>420</v>
      </c>
      <c r="FL207">
        <v>17</v>
      </c>
      <c r="FM207">
        <v>0.02</v>
      </c>
      <c r="FN207">
        <v>0.04</v>
      </c>
      <c r="FO207">
        <v>2.0672345</v>
      </c>
      <c r="FP207">
        <v>0.2690656660412737</v>
      </c>
      <c r="FQ207">
        <v>0.06339840226496252</v>
      </c>
      <c r="FR207">
        <v>1</v>
      </c>
      <c r="FS207">
        <v>514.0058823529412</v>
      </c>
      <c r="FT207">
        <v>-13.65011470788723</v>
      </c>
      <c r="FU207">
        <v>8.302407205017341</v>
      </c>
      <c r="FV207">
        <v>0</v>
      </c>
      <c r="FW207">
        <v>0.3389909</v>
      </c>
      <c r="FX207">
        <v>-0.01498304690431556</v>
      </c>
      <c r="FY207">
        <v>0.002636642105026769</v>
      </c>
      <c r="FZ207">
        <v>1</v>
      </c>
      <c r="GA207">
        <v>2</v>
      </c>
      <c r="GB207">
        <v>3</v>
      </c>
      <c r="GC207" t="s">
        <v>423</v>
      </c>
      <c r="GD207">
        <v>3.10325</v>
      </c>
      <c r="GE207">
        <v>2.72413</v>
      </c>
      <c r="GF207">
        <v>0.0884088</v>
      </c>
      <c r="GG207">
        <v>0.0878781</v>
      </c>
      <c r="GH207">
        <v>0.106982</v>
      </c>
      <c r="GI207">
        <v>0.107368</v>
      </c>
      <c r="GJ207">
        <v>23803.3</v>
      </c>
      <c r="GK207">
        <v>21603.9</v>
      </c>
      <c r="GL207">
        <v>26675.3</v>
      </c>
      <c r="GM207">
        <v>23906.6</v>
      </c>
      <c r="GN207">
        <v>38114.1</v>
      </c>
      <c r="GO207">
        <v>31527.7</v>
      </c>
      <c r="GP207">
        <v>46580.4</v>
      </c>
      <c r="GQ207">
        <v>37802.5</v>
      </c>
      <c r="GR207">
        <v>1.86793</v>
      </c>
      <c r="GS207">
        <v>1.8562</v>
      </c>
      <c r="GT207">
        <v>0.0837296</v>
      </c>
      <c r="GU207">
        <v>0</v>
      </c>
      <c r="GV207">
        <v>28.6142</v>
      </c>
      <c r="GW207">
        <v>999.9</v>
      </c>
      <c r="GX207">
        <v>44.7</v>
      </c>
      <c r="GY207">
        <v>32.9</v>
      </c>
      <c r="GZ207">
        <v>24.8629</v>
      </c>
      <c r="HA207">
        <v>61.0903</v>
      </c>
      <c r="HB207">
        <v>20.1923</v>
      </c>
      <c r="HC207">
        <v>1</v>
      </c>
      <c r="HD207">
        <v>0.125036</v>
      </c>
      <c r="HE207">
        <v>-1.28099</v>
      </c>
      <c r="HF207">
        <v>20.2902</v>
      </c>
      <c r="HG207">
        <v>5.21789</v>
      </c>
      <c r="HH207">
        <v>11.98</v>
      </c>
      <c r="HI207">
        <v>4.9646</v>
      </c>
      <c r="HJ207">
        <v>3.27533</v>
      </c>
      <c r="HK207">
        <v>9999</v>
      </c>
      <c r="HL207">
        <v>9999</v>
      </c>
      <c r="HM207">
        <v>9999</v>
      </c>
      <c r="HN207">
        <v>28.4</v>
      </c>
      <c r="HO207">
        <v>1.86432</v>
      </c>
      <c r="HP207">
        <v>1.8605</v>
      </c>
      <c r="HQ207">
        <v>1.85883</v>
      </c>
      <c r="HR207">
        <v>1.86019</v>
      </c>
      <c r="HS207">
        <v>1.8602</v>
      </c>
      <c r="HT207">
        <v>1.85879</v>
      </c>
      <c r="HU207">
        <v>1.85789</v>
      </c>
      <c r="HV207">
        <v>1.85272</v>
      </c>
      <c r="HW207">
        <v>0</v>
      </c>
      <c r="HX207">
        <v>0</v>
      </c>
      <c r="HY207">
        <v>0</v>
      </c>
      <c r="HZ207">
        <v>0</v>
      </c>
      <c r="IA207" t="s">
        <v>424</v>
      </c>
      <c r="IB207" t="s">
        <v>425</v>
      </c>
      <c r="IC207" t="s">
        <v>426</v>
      </c>
      <c r="ID207" t="s">
        <v>426</v>
      </c>
      <c r="IE207" t="s">
        <v>426</v>
      </c>
      <c r="IF207" t="s">
        <v>426</v>
      </c>
      <c r="IG207">
        <v>0</v>
      </c>
      <c r="IH207">
        <v>100</v>
      </c>
      <c r="II207">
        <v>100</v>
      </c>
      <c r="IJ207">
        <v>-1.566</v>
      </c>
      <c r="IK207">
        <v>0.3258</v>
      </c>
      <c r="IL207">
        <v>-1.253408397979514</v>
      </c>
      <c r="IM207">
        <v>-0.001407418860664216</v>
      </c>
      <c r="IN207">
        <v>1.761737584914558E-06</v>
      </c>
      <c r="IO207">
        <v>-4.339940373715102E-10</v>
      </c>
      <c r="IP207">
        <v>0.01386544786166931</v>
      </c>
      <c r="IQ207">
        <v>0.003157371658100305</v>
      </c>
      <c r="IR207">
        <v>0.0004353711720169284</v>
      </c>
      <c r="IS207">
        <v>-1.853048844677345E-07</v>
      </c>
      <c r="IT207">
        <v>2</v>
      </c>
      <c r="IU207">
        <v>1968</v>
      </c>
      <c r="IV207">
        <v>1</v>
      </c>
      <c r="IW207">
        <v>26</v>
      </c>
      <c r="IX207">
        <v>200359.2</v>
      </c>
      <c r="IY207">
        <v>200359.4</v>
      </c>
      <c r="IZ207">
        <v>1.12671</v>
      </c>
      <c r="JA207">
        <v>2.64893</v>
      </c>
      <c r="JB207">
        <v>1.49658</v>
      </c>
      <c r="JC207">
        <v>2.34619</v>
      </c>
      <c r="JD207">
        <v>1.54907</v>
      </c>
      <c r="JE207">
        <v>2.37183</v>
      </c>
      <c r="JF207">
        <v>39.3418</v>
      </c>
      <c r="JG207">
        <v>24.0087</v>
      </c>
      <c r="JH207">
        <v>18</v>
      </c>
      <c r="JI207">
        <v>481.485</v>
      </c>
      <c r="JJ207">
        <v>488.445</v>
      </c>
      <c r="JK207">
        <v>30.4616</v>
      </c>
      <c r="JL207">
        <v>28.8948</v>
      </c>
      <c r="JM207">
        <v>30.0003</v>
      </c>
      <c r="JN207">
        <v>29.0971</v>
      </c>
      <c r="JO207">
        <v>29.0889</v>
      </c>
      <c r="JP207">
        <v>22.6653</v>
      </c>
      <c r="JQ207">
        <v>5.19196</v>
      </c>
      <c r="JR207">
        <v>100</v>
      </c>
      <c r="JS207">
        <v>30.4772</v>
      </c>
      <c r="JT207">
        <v>420</v>
      </c>
      <c r="JU207">
        <v>23.4212</v>
      </c>
      <c r="JV207">
        <v>101.845</v>
      </c>
      <c r="JW207">
        <v>91.1845</v>
      </c>
    </row>
    <row r="208" spans="1:283">
      <c r="A208">
        <v>190</v>
      </c>
      <c r="B208">
        <v>1759011162.1</v>
      </c>
      <c r="C208">
        <v>2944.5</v>
      </c>
      <c r="D208" t="s">
        <v>811</v>
      </c>
      <c r="E208" t="s">
        <v>812</v>
      </c>
      <c r="F208">
        <v>5</v>
      </c>
      <c r="G208" t="s">
        <v>794</v>
      </c>
      <c r="H208">
        <v>1759011159.1</v>
      </c>
      <c r="I208">
        <f>(J208)/1000</f>
        <v>0</v>
      </c>
      <c r="J208">
        <f>1000*DJ208*AH208*(DF208-DG208)/(100*CY208*(1000-AH208*DF208))</f>
        <v>0</v>
      </c>
      <c r="K208">
        <f>DJ208*AH208*(DE208-DD208*(1000-AH208*DG208)/(1000-AH208*DF208))/(100*CY208)</f>
        <v>0</v>
      </c>
      <c r="L208">
        <f>DD208 - IF(AH208&gt;1, K208*CY208*100.0/(AJ208), 0)</f>
        <v>0</v>
      </c>
      <c r="M208">
        <f>((S208-I208/2)*L208-K208)/(S208+I208/2)</f>
        <v>0</v>
      </c>
      <c r="N208">
        <f>M208*(DK208+DL208)/1000.0</f>
        <v>0</v>
      </c>
      <c r="O208">
        <f>(DD208 - IF(AH208&gt;1, K208*CY208*100.0/(AJ208), 0))*(DK208+DL208)/1000.0</f>
        <v>0</v>
      </c>
      <c r="P208">
        <f>2.0/((1/R208-1/Q208)+SIGN(R208)*SQRT((1/R208-1/Q208)*(1/R208-1/Q208) + 4*CZ208/((CZ208+1)*(CZ208+1))*(2*1/R208*1/Q208-1/Q208*1/Q208)))</f>
        <v>0</v>
      </c>
      <c r="Q208">
        <f>IF(LEFT(DA208,1)&lt;&gt;"0",IF(LEFT(DA208,1)="1",3.0,DB208),$D$5+$E$5*(DR208*DK208/($K$5*1000))+$F$5*(DR208*DK208/($K$5*1000))*MAX(MIN(CY208,$J$5),$I$5)*MAX(MIN(CY208,$J$5),$I$5)+$G$5*MAX(MIN(CY208,$J$5),$I$5)*(DR208*DK208/($K$5*1000))+$H$5*(DR208*DK208/($K$5*1000))*(DR208*DK208/($K$5*1000)))</f>
        <v>0</v>
      </c>
      <c r="R208">
        <f>I208*(1000-(1000*0.61365*exp(17.502*V208/(240.97+V208))/(DK208+DL208)+DF208)/2)/(1000*0.61365*exp(17.502*V208/(240.97+V208))/(DK208+DL208)-DF208)</f>
        <v>0</v>
      </c>
      <c r="S208">
        <f>1/((CZ208+1)/(P208/1.6)+1/(Q208/1.37)) + CZ208/((CZ208+1)/(P208/1.6) + CZ208/(Q208/1.37))</f>
        <v>0</v>
      </c>
      <c r="T208">
        <f>(CU208*CX208)</f>
        <v>0</v>
      </c>
      <c r="U208">
        <f>(DM208+(T208+2*0.95*5.67E-8*(((DM208+$B$9)+273)^4-(DM208+273)^4)-44100*I208)/(1.84*29.3*Q208+8*0.95*5.67E-8*(DM208+273)^3))</f>
        <v>0</v>
      </c>
      <c r="V208">
        <f>($C$9*DN208+$D$9*DO208+$E$9*U208)</f>
        <v>0</v>
      </c>
      <c r="W208">
        <f>0.61365*exp(17.502*V208/(240.97+V208))</f>
        <v>0</v>
      </c>
      <c r="X208">
        <f>(Y208/Z208*100)</f>
        <v>0</v>
      </c>
      <c r="Y208">
        <f>DF208*(DK208+DL208)/1000</f>
        <v>0</v>
      </c>
      <c r="Z208">
        <f>0.61365*exp(17.502*DM208/(240.97+DM208))</f>
        <v>0</v>
      </c>
      <c r="AA208">
        <f>(W208-DF208*(DK208+DL208)/1000)</f>
        <v>0</v>
      </c>
      <c r="AB208">
        <f>(-I208*44100)</f>
        <v>0</v>
      </c>
      <c r="AC208">
        <f>2*29.3*Q208*0.92*(DM208-V208)</f>
        <v>0</v>
      </c>
      <c r="AD208">
        <f>2*0.95*5.67E-8*(((DM208+$B$9)+273)^4-(V208+273)^4)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IF(AF208*$H$15&gt;=AJ208,1.0,(AJ208/(AJ208-AF208*$H$15)))</f>
        <v>0</v>
      </c>
      <c r="AI208">
        <f>(AH208-1)*100</f>
        <v>0</v>
      </c>
      <c r="AJ208">
        <f>MAX(0,($B$15+$C$15*DR208)/(1+$D$15*DR208)*DK208/(DM208+273)*$E$15)</f>
        <v>0</v>
      </c>
      <c r="AK208" t="s">
        <v>420</v>
      </c>
      <c r="AL208" t="s">
        <v>420</v>
      </c>
      <c r="AM208">
        <v>0</v>
      </c>
      <c r="AN208">
        <v>0</v>
      </c>
      <c r="AO208">
        <f>1-AM208/AN208</f>
        <v>0</v>
      </c>
      <c r="AP208">
        <v>0</v>
      </c>
      <c r="AQ208" t="s">
        <v>420</v>
      </c>
      <c r="AR208" t="s">
        <v>420</v>
      </c>
      <c r="AS208">
        <v>0</v>
      </c>
      <c r="AT208">
        <v>0</v>
      </c>
      <c r="AU208">
        <f>1-AS208/AT208</f>
        <v>0</v>
      </c>
      <c r="AV208">
        <v>0.5</v>
      </c>
      <c r="AW208">
        <f>CV208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420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CU208">
        <f>$B$13*DS208+$C$13*DT208+$F$13*EE208*(1-EH208)</f>
        <v>0</v>
      </c>
      <c r="CV208">
        <f>CU208*CW208</f>
        <v>0</v>
      </c>
      <c r="CW208">
        <f>($B$13*$D$11+$C$13*$D$11+$F$13*((ER208+EJ208)/MAX(ER208+EJ208+ES208, 0.1)*$I$11+ES208/MAX(ER208+EJ208+ES208, 0.1)*$J$11))/($B$13+$C$13+$F$13)</f>
        <v>0</v>
      </c>
      <c r="CX208">
        <f>($B$13*$K$11+$C$13*$K$11+$F$13*((ER208+EJ208)/MAX(ER208+EJ208+ES208, 0.1)*$P$11+ES208/MAX(ER208+EJ208+ES208, 0.1)*$Q$11))/($B$13+$C$13+$F$13)</f>
        <v>0</v>
      </c>
      <c r="CY208">
        <v>5</v>
      </c>
      <c r="CZ208">
        <v>0.5</v>
      </c>
      <c r="DA208" t="s">
        <v>421</v>
      </c>
      <c r="DB208">
        <v>2</v>
      </c>
      <c r="DC208">
        <v>1759011159.1</v>
      </c>
      <c r="DD208">
        <v>422.0721111111112</v>
      </c>
      <c r="DE208">
        <v>420.0042222222222</v>
      </c>
      <c r="DF208">
        <v>23.8111</v>
      </c>
      <c r="DG208">
        <v>23.47146666666667</v>
      </c>
      <c r="DH208">
        <v>423.6384444444445</v>
      </c>
      <c r="DI208">
        <v>23.48534444444445</v>
      </c>
      <c r="DJ208">
        <v>499.9938888888889</v>
      </c>
      <c r="DK208">
        <v>90.32132222222222</v>
      </c>
      <c r="DL208">
        <v>0.066191</v>
      </c>
      <c r="DM208">
        <v>30.15377777777778</v>
      </c>
      <c r="DN208">
        <v>29.98367777777777</v>
      </c>
      <c r="DO208">
        <v>999.9000000000001</v>
      </c>
      <c r="DP208">
        <v>0</v>
      </c>
      <c r="DQ208">
        <v>0</v>
      </c>
      <c r="DR208">
        <v>9997.571111111112</v>
      </c>
      <c r="DS208">
        <v>0</v>
      </c>
      <c r="DT208">
        <v>3.053747777777778</v>
      </c>
      <c r="DU208">
        <v>2.067742222222222</v>
      </c>
      <c r="DV208">
        <v>432.3671111111111</v>
      </c>
      <c r="DW208">
        <v>430.0994444444444</v>
      </c>
      <c r="DX208">
        <v>0.3396344444444445</v>
      </c>
      <c r="DY208">
        <v>420.0042222222222</v>
      </c>
      <c r="DZ208">
        <v>23.47146666666667</v>
      </c>
      <c r="EA208">
        <v>2.150648888888889</v>
      </c>
      <c r="EB208">
        <v>2.119974444444444</v>
      </c>
      <c r="EC208">
        <v>18.59937777777778</v>
      </c>
      <c r="ED208">
        <v>18.37005555555556</v>
      </c>
      <c r="EE208">
        <v>0.00500078</v>
      </c>
      <c r="EF208">
        <v>0</v>
      </c>
      <c r="EG208">
        <v>0</v>
      </c>
      <c r="EH208">
        <v>0</v>
      </c>
      <c r="EI208">
        <v>516.0444444444445</v>
      </c>
      <c r="EJ208">
        <v>0.00500078</v>
      </c>
      <c r="EK208">
        <v>-25.05555555555556</v>
      </c>
      <c r="EL208">
        <v>-1.777777777777778</v>
      </c>
      <c r="EM208">
        <v>35.05533333333333</v>
      </c>
      <c r="EN208">
        <v>38.34700000000001</v>
      </c>
      <c r="EO208">
        <v>36.66644444444444</v>
      </c>
      <c r="EP208">
        <v>38.40955555555556</v>
      </c>
      <c r="EQ208">
        <v>37.24266666666666</v>
      </c>
      <c r="ER208">
        <v>0</v>
      </c>
      <c r="ES208">
        <v>0</v>
      </c>
      <c r="ET208">
        <v>0</v>
      </c>
      <c r="EU208">
        <v>1759011156.5</v>
      </c>
      <c r="EV208">
        <v>0</v>
      </c>
      <c r="EW208">
        <v>512.952</v>
      </c>
      <c r="EX208">
        <v>4.969230503395189</v>
      </c>
      <c r="EY208">
        <v>-13.98461537549241</v>
      </c>
      <c r="EZ208">
        <v>-22.19599999999999</v>
      </c>
      <c r="FA208">
        <v>15</v>
      </c>
      <c r="FB208">
        <v>0</v>
      </c>
      <c r="FC208" t="s">
        <v>422</v>
      </c>
      <c r="FD208">
        <v>1746989605.5</v>
      </c>
      <c r="FE208">
        <v>1746989593.5</v>
      </c>
      <c r="FF208">
        <v>0</v>
      </c>
      <c r="FG208">
        <v>-0.274</v>
      </c>
      <c r="FH208">
        <v>-0.002</v>
      </c>
      <c r="FI208">
        <v>2.549</v>
      </c>
      <c r="FJ208">
        <v>0.129</v>
      </c>
      <c r="FK208">
        <v>420</v>
      </c>
      <c r="FL208">
        <v>17</v>
      </c>
      <c r="FM208">
        <v>0.02</v>
      </c>
      <c r="FN208">
        <v>0.04</v>
      </c>
      <c r="FO208">
        <v>2.078459512195122</v>
      </c>
      <c r="FP208">
        <v>0.1917123344947767</v>
      </c>
      <c r="FQ208">
        <v>0.05931962406962851</v>
      </c>
      <c r="FR208">
        <v>1</v>
      </c>
      <c r="FS208">
        <v>513.1558823529411</v>
      </c>
      <c r="FT208">
        <v>-1.520244537704501</v>
      </c>
      <c r="FU208">
        <v>7.818650070653861</v>
      </c>
      <c r="FV208">
        <v>0</v>
      </c>
      <c r="FW208">
        <v>0.3387191951219512</v>
      </c>
      <c r="FX208">
        <v>-0.004737428571427907</v>
      </c>
      <c r="FY208">
        <v>0.002292999911921882</v>
      </c>
      <c r="FZ208">
        <v>1</v>
      </c>
      <c r="GA208">
        <v>2</v>
      </c>
      <c r="GB208">
        <v>3</v>
      </c>
      <c r="GC208" t="s">
        <v>423</v>
      </c>
      <c r="GD208">
        <v>3.1032</v>
      </c>
      <c r="GE208">
        <v>2.72437</v>
      </c>
      <c r="GF208">
        <v>0.08841060000000001</v>
      </c>
      <c r="GG208">
        <v>0.0878746</v>
      </c>
      <c r="GH208">
        <v>0.106983</v>
      </c>
      <c r="GI208">
        <v>0.107376</v>
      </c>
      <c r="GJ208">
        <v>23803.3</v>
      </c>
      <c r="GK208">
        <v>21603.9</v>
      </c>
      <c r="GL208">
        <v>26675.3</v>
      </c>
      <c r="GM208">
        <v>23906.5</v>
      </c>
      <c r="GN208">
        <v>38113.9</v>
      </c>
      <c r="GO208">
        <v>31527.5</v>
      </c>
      <c r="GP208">
        <v>46580.3</v>
      </c>
      <c r="GQ208">
        <v>37802.6</v>
      </c>
      <c r="GR208">
        <v>1.86787</v>
      </c>
      <c r="GS208">
        <v>1.85613</v>
      </c>
      <c r="GT208">
        <v>0.0835881</v>
      </c>
      <c r="GU208">
        <v>0</v>
      </c>
      <c r="GV208">
        <v>28.6139</v>
      </c>
      <c r="GW208">
        <v>999.9</v>
      </c>
      <c r="GX208">
        <v>44.7</v>
      </c>
      <c r="GY208">
        <v>32.9</v>
      </c>
      <c r="GZ208">
        <v>24.8632</v>
      </c>
      <c r="HA208">
        <v>60.8903</v>
      </c>
      <c r="HB208">
        <v>20.2244</v>
      </c>
      <c r="HC208">
        <v>1</v>
      </c>
      <c r="HD208">
        <v>0.125213</v>
      </c>
      <c r="HE208">
        <v>-1.28431</v>
      </c>
      <c r="HF208">
        <v>20.2907</v>
      </c>
      <c r="HG208">
        <v>5.22118</v>
      </c>
      <c r="HH208">
        <v>11.98</v>
      </c>
      <c r="HI208">
        <v>4.96515</v>
      </c>
      <c r="HJ208">
        <v>3.276</v>
      </c>
      <c r="HK208">
        <v>9999</v>
      </c>
      <c r="HL208">
        <v>9999</v>
      </c>
      <c r="HM208">
        <v>9999</v>
      </c>
      <c r="HN208">
        <v>28.4</v>
      </c>
      <c r="HO208">
        <v>1.86432</v>
      </c>
      <c r="HP208">
        <v>1.8605</v>
      </c>
      <c r="HQ208">
        <v>1.85883</v>
      </c>
      <c r="HR208">
        <v>1.86017</v>
      </c>
      <c r="HS208">
        <v>1.8602</v>
      </c>
      <c r="HT208">
        <v>1.85877</v>
      </c>
      <c r="HU208">
        <v>1.85788</v>
      </c>
      <c r="HV208">
        <v>1.85272</v>
      </c>
      <c r="HW208">
        <v>0</v>
      </c>
      <c r="HX208">
        <v>0</v>
      </c>
      <c r="HY208">
        <v>0</v>
      </c>
      <c r="HZ208">
        <v>0</v>
      </c>
      <c r="IA208" t="s">
        <v>424</v>
      </c>
      <c r="IB208" t="s">
        <v>425</v>
      </c>
      <c r="IC208" t="s">
        <v>426</v>
      </c>
      <c r="ID208" t="s">
        <v>426</v>
      </c>
      <c r="IE208" t="s">
        <v>426</v>
      </c>
      <c r="IF208" t="s">
        <v>426</v>
      </c>
      <c r="IG208">
        <v>0</v>
      </c>
      <c r="IH208">
        <v>100</v>
      </c>
      <c r="II208">
        <v>100</v>
      </c>
      <c r="IJ208">
        <v>-1.566</v>
      </c>
      <c r="IK208">
        <v>0.3258</v>
      </c>
      <c r="IL208">
        <v>-1.253408397979514</v>
      </c>
      <c r="IM208">
        <v>-0.001407418860664216</v>
      </c>
      <c r="IN208">
        <v>1.761737584914558E-06</v>
      </c>
      <c r="IO208">
        <v>-4.339940373715102E-10</v>
      </c>
      <c r="IP208">
        <v>0.01386544786166931</v>
      </c>
      <c r="IQ208">
        <v>0.003157371658100305</v>
      </c>
      <c r="IR208">
        <v>0.0004353711720169284</v>
      </c>
      <c r="IS208">
        <v>-1.853048844677345E-07</v>
      </c>
      <c r="IT208">
        <v>2</v>
      </c>
      <c r="IU208">
        <v>1968</v>
      </c>
      <c r="IV208">
        <v>1</v>
      </c>
      <c r="IW208">
        <v>26</v>
      </c>
      <c r="IX208">
        <v>200359.3</v>
      </c>
      <c r="IY208">
        <v>200359.5</v>
      </c>
      <c r="IZ208">
        <v>1.12671</v>
      </c>
      <c r="JA208">
        <v>2.6416</v>
      </c>
      <c r="JB208">
        <v>1.49658</v>
      </c>
      <c r="JC208">
        <v>2.34619</v>
      </c>
      <c r="JD208">
        <v>1.54907</v>
      </c>
      <c r="JE208">
        <v>2.44751</v>
      </c>
      <c r="JF208">
        <v>39.3418</v>
      </c>
      <c r="JG208">
        <v>24.0087</v>
      </c>
      <c r="JH208">
        <v>18</v>
      </c>
      <c r="JI208">
        <v>481.456</v>
      </c>
      <c r="JJ208">
        <v>488.403</v>
      </c>
      <c r="JK208">
        <v>30.4684</v>
      </c>
      <c r="JL208">
        <v>28.8948</v>
      </c>
      <c r="JM208">
        <v>30.0002</v>
      </c>
      <c r="JN208">
        <v>29.0971</v>
      </c>
      <c r="JO208">
        <v>29.0898</v>
      </c>
      <c r="JP208">
        <v>22.6674</v>
      </c>
      <c r="JQ208">
        <v>5.19196</v>
      </c>
      <c r="JR208">
        <v>100</v>
      </c>
      <c r="JS208">
        <v>30.4906</v>
      </c>
      <c r="JT208">
        <v>420</v>
      </c>
      <c r="JU208">
        <v>23.4212</v>
      </c>
      <c r="JV208">
        <v>101.845</v>
      </c>
      <c r="JW208">
        <v>91.1845</v>
      </c>
    </row>
    <row r="209" spans="1:283">
      <c r="A209">
        <v>191</v>
      </c>
      <c r="B209">
        <v>1759011164.1</v>
      </c>
      <c r="C209">
        <v>2946.5</v>
      </c>
      <c r="D209" t="s">
        <v>813</v>
      </c>
      <c r="E209" t="s">
        <v>814</v>
      </c>
      <c r="F209">
        <v>5</v>
      </c>
      <c r="G209" t="s">
        <v>794</v>
      </c>
      <c r="H209">
        <v>1759011161.1</v>
      </c>
      <c r="I209">
        <f>(J209)/1000</f>
        <v>0</v>
      </c>
      <c r="J209">
        <f>1000*DJ209*AH209*(DF209-DG209)/(100*CY209*(1000-AH209*DF209))</f>
        <v>0</v>
      </c>
      <c r="K209">
        <f>DJ209*AH209*(DE209-DD209*(1000-AH209*DG209)/(1000-AH209*DF209))/(100*CY209)</f>
        <v>0</v>
      </c>
      <c r="L209">
        <f>DD209 - IF(AH209&gt;1, K209*CY209*100.0/(AJ209), 0)</f>
        <v>0</v>
      </c>
      <c r="M209">
        <f>((S209-I209/2)*L209-K209)/(S209+I209/2)</f>
        <v>0</v>
      </c>
      <c r="N209">
        <f>M209*(DK209+DL209)/1000.0</f>
        <v>0</v>
      </c>
      <c r="O209">
        <f>(DD209 - IF(AH209&gt;1, K209*CY209*100.0/(AJ209), 0))*(DK209+DL209)/1000.0</f>
        <v>0</v>
      </c>
      <c r="P209">
        <f>2.0/((1/R209-1/Q209)+SIGN(R209)*SQRT((1/R209-1/Q209)*(1/R209-1/Q209) + 4*CZ209/((CZ209+1)*(CZ209+1))*(2*1/R209*1/Q209-1/Q209*1/Q209)))</f>
        <v>0</v>
      </c>
      <c r="Q209">
        <f>IF(LEFT(DA209,1)&lt;&gt;"0",IF(LEFT(DA209,1)="1",3.0,DB209),$D$5+$E$5*(DR209*DK209/($K$5*1000))+$F$5*(DR209*DK209/($K$5*1000))*MAX(MIN(CY209,$J$5),$I$5)*MAX(MIN(CY209,$J$5),$I$5)+$G$5*MAX(MIN(CY209,$J$5),$I$5)*(DR209*DK209/($K$5*1000))+$H$5*(DR209*DK209/($K$5*1000))*(DR209*DK209/($K$5*1000)))</f>
        <v>0</v>
      </c>
      <c r="R209">
        <f>I209*(1000-(1000*0.61365*exp(17.502*V209/(240.97+V209))/(DK209+DL209)+DF209)/2)/(1000*0.61365*exp(17.502*V209/(240.97+V209))/(DK209+DL209)-DF209)</f>
        <v>0</v>
      </c>
      <c r="S209">
        <f>1/((CZ209+1)/(P209/1.6)+1/(Q209/1.37)) + CZ209/((CZ209+1)/(P209/1.6) + CZ209/(Q209/1.37))</f>
        <v>0</v>
      </c>
      <c r="T209">
        <f>(CU209*CX209)</f>
        <v>0</v>
      </c>
      <c r="U209">
        <f>(DM209+(T209+2*0.95*5.67E-8*(((DM209+$B$9)+273)^4-(DM209+273)^4)-44100*I209)/(1.84*29.3*Q209+8*0.95*5.67E-8*(DM209+273)^3))</f>
        <v>0</v>
      </c>
      <c r="V209">
        <f>($C$9*DN209+$D$9*DO209+$E$9*U209)</f>
        <v>0</v>
      </c>
      <c r="W209">
        <f>0.61365*exp(17.502*V209/(240.97+V209))</f>
        <v>0</v>
      </c>
      <c r="X209">
        <f>(Y209/Z209*100)</f>
        <v>0</v>
      </c>
      <c r="Y209">
        <f>DF209*(DK209+DL209)/1000</f>
        <v>0</v>
      </c>
      <c r="Z209">
        <f>0.61365*exp(17.502*DM209/(240.97+DM209))</f>
        <v>0</v>
      </c>
      <c r="AA209">
        <f>(W209-DF209*(DK209+DL209)/1000)</f>
        <v>0</v>
      </c>
      <c r="AB209">
        <f>(-I209*44100)</f>
        <v>0</v>
      </c>
      <c r="AC209">
        <f>2*29.3*Q209*0.92*(DM209-V209)</f>
        <v>0</v>
      </c>
      <c r="AD209">
        <f>2*0.95*5.67E-8*(((DM209+$B$9)+273)^4-(V209+273)^4)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IF(AF209*$H$15&gt;=AJ209,1.0,(AJ209/(AJ209-AF209*$H$15)))</f>
        <v>0</v>
      </c>
      <c r="AI209">
        <f>(AH209-1)*100</f>
        <v>0</v>
      </c>
      <c r="AJ209">
        <f>MAX(0,($B$15+$C$15*DR209)/(1+$D$15*DR209)*DK209/(DM209+273)*$E$15)</f>
        <v>0</v>
      </c>
      <c r="AK209" t="s">
        <v>420</v>
      </c>
      <c r="AL209" t="s">
        <v>420</v>
      </c>
      <c r="AM209">
        <v>0</v>
      </c>
      <c r="AN209">
        <v>0</v>
      </c>
      <c r="AO209">
        <f>1-AM209/AN209</f>
        <v>0</v>
      </c>
      <c r="AP209">
        <v>0</v>
      </c>
      <c r="AQ209" t="s">
        <v>420</v>
      </c>
      <c r="AR209" t="s">
        <v>420</v>
      </c>
      <c r="AS209">
        <v>0</v>
      </c>
      <c r="AT209">
        <v>0</v>
      </c>
      <c r="AU209">
        <f>1-AS209/AT209</f>
        <v>0</v>
      </c>
      <c r="AV209">
        <v>0.5</v>
      </c>
      <c r="AW209">
        <f>CV209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420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CU209">
        <f>$B$13*DS209+$C$13*DT209+$F$13*EE209*(1-EH209)</f>
        <v>0</v>
      </c>
      <c r="CV209">
        <f>CU209*CW209</f>
        <v>0</v>
      </c>
      <c r="CW209">
        <f>($B$13*$D$11+$C$13*$D$11+$F$13*((ER209+EJ209)/MAX(ER209+EJ209+ES209, 0.1)*$I$11+ES209/MAX(ER209+EJ209+ES209, 0.1)*$J$11))/($B$13+$C$13+$F$13)</f>
        <v>0</v>
      </c>
      <c r="CX209">
        <f>($B$13*$K$11+$C$13*$K$11+$F$13*((ER209+EJ209)/MAX(ER209+EJ209+ES209, 0.1)*$P$11+ES209/MAX(ER209+EJ209+ES209, 0.1)*$Q$11))/($B$13+$C$13+$F$13)</f>
        <v>0</v>
      </c>
      <c r="CY209">
        <v>5</v>
      </c>
      <c r="CZ209">
        <v>0.5</v>
      </c>
      <c r="DA209" t="s">
        <v>421</v>
      </c>
      <c r="DB209">
        <v>2</v>
      </c>
      <c r="DC209">
        <v>1759011161.1</v>
      </c>
      <c r="DD209">
        <v>422.0852222222222</v>
      </c>
      <c r="DE209">
        <v>419.9814444444444</v>
      </c>
      <c r="DF209">
        <v>23.8122</v>
      </c>
      <c r="DG209">
        <v>23.47285555555555</v>
      </c>
      <c r="DH209">
        <v>423.6515555555555</v>
      </c>
      <c r="DI209">
        <v>23.48643333333333</v>
      </c>
      <c r="DJ209">
        <v>499.9932222222222</v>
      </c>
      <c r="DK209">
        <v>90.32083333333333</v>
      </c>
      <c r="DL209">
        <v>0.06617982222222223</v>
      </c>
      <c r="DM209">
        <v>30.15223333333333</v>
      </c>
      <c r="DN209">
        <v>29.97787777777778</v>
      </c>
      <c r="DO209">
        <v>999.9000000000001</v>
      </c>
      <c r="DP209">
        <v>0</v>
      </c>
      <c r="DQ209">
        <v>0</v>
      </c>
      <c r="DR209">
        <v>10000.00444444444</v>
      </c>
      <c r="DS209">
        <v>0</v>
      </c>
      <c r="DT209">
        <v>3.05594</v>
      </c>
      <c r="DU209">
        <v>2.10359</v>
      </c>
      <c r="DV209">
        <v>432.381</v>
      </c>
      <c r="DW209">
        <v>430.0767777777778</v>
      </c>
      <c r="DX209">
        <v>0.339336</v>
      </c>
      <c r="DY209">
        <v>419.9814444444444</v>
      </c>
      <c r="DZ209">
        <v>23.47285555555555</v>
      </c>
      <c r="EA209">
        <v>2.150735555555555</v>
      </c>
      <c r="EB209">
        <v>2.120087777777778</v>
      </c>
      <c r="EC209">
        <v>18.60001111111111</v>
      </c>
      <c r="ED209">
        <v>18.37091111111111</v>
      </c>
      <c r="EE209">
        <v>0.00500078</v>
      </c>
      <c r="EF209">
        <v>0</v>
      </c>
      <c r="EG209">
        <v>0</v>
      </c>
      <c r="EH209">
        <v>0</v>
      </c>
      <c r="EI209">
        <v>515.5555555555555</v>
      </c>
      <c r="EJ209">
        <v>0.00500078</v>
      </c>
      <c r="EK209">
        <v>-23.52222222222223</v>
      </c>
      <c r="EL209">
        <v>-1.366666666666666</v>
      </c>
      <c r="EM209">
        <v>35.13855555555555</v>
      </c>
      <c r="EN209">
        <v>38.35400000000001</v>
      </c>
      <c r="EO209">
        <v>36.54144444444444</v>
      </c>
      <c r="EP209">
        <v>38.46511111111111</v>
      </c>
      <c r="EQ209">
        <v>37.31911111111111</v>
      </c>
      <c r="ER209">
        <v>0</v>
      </c>
      <c r="ES209">
        <v>0</v>
      </c>
      <c r="ET209">
        <v>0</v>
      </c>
      <c r="EU209">
        <v>1759011158.9</v>
      </c>
      <c r="EV209">
        <v>0</v>
      </c>
      <c r="EW209">
        <v>512.5359999999999</v>
      </c>
      <c r="EX209">
        <v>15.71538489930111</v>
      </c>
      <c r="EY209">
        <v>-11.0692310526762</v>
      </c>
      <c r="EZ209">
        <v>-22.828</v>
      </c>
      <c r="FA209">
        <v>15</v>
      </c>
      <c r="FB209">
        <v>0</v>
      </c>
      <c r="FC209" t="s">
        <v>422</v>
      </c>
      <c r="FD209">
        <v>1746989605.5</v>
      </c>
      <c r="FE209">
        <v>1746989593.5</v>
      </c>
      <c r="FF209">
        <v>0</v>
      </c>
      <c r="FG209">
        <v>-0.274</v>
      </c>
      <c r="FH209">
        <v>-0.002</v>
      </c>
      <c r="FI209">
        <v>2.549</v>
      </c>
      <c r="FJ209">
        <v>0.129</v>
      </c>
      <c r="FK209">
        <v>420</v>
      </c>
      <c r="FL209">
        <v>17</v>
      </c>
      <c r="FM209">
        <v>0.02</v>
      </c>
      <c r="FN209">
        <v>0.04</v>
      </c>
      <c r="FO209">
        <v>2.09168</v>
      </c>
      <c r="FP209">
        <v>0.07032787992494516</v>
      </c>
      <c r="FQ209">
        <v>0.05133666813302167</v>
      </c>
      <c r="FR209">
        <v>1</v>
      </c>
      <c r="FS209">
        <v>512.9411764705882</v>
      </c>
      <c r="FT209">
        <v>-7.715813664080832</v>
      </c>
      <c r="FU209">
        <v>7.889796748558482</v>
      </c>
      <c r="FV209">
        <v>0</v>
      </c>
      <c r="FW209">
        <v>0.33815685</v>
      </c>
      <c r="FX209">
        <v>0.004705823639774899</v>
      </c>
      <c r="FY209">
        <v>0.001515941135895459</v>
      </c>
      <c r="FZ209">
        <v>1</v>
      </c>
      <c r="GA209">
        <v>2</v>
      </c>
      <c r="GB209">
        <v>3</v>
      </c>
      <c r="GC209" t="s">
        <v>423</v>
      </c>
      <c r="GD209">
        <v>3.10308</v>
      </c>
      <c r="GE209">
        <v>2.72437</v>
      </c>
      <c r="GF209">
        <v>0.08840770000000001</v>
      </c>
      <c r="GG209">
        <v>0.08787059999999999</v>
      </c>
      <c r="GH209">
        <v>0.10698</v>
      </c>
      <c r="GI209">
        <v>0.107379</v>
      </c>
      <c r="GJ209">
        <v>23803.3</v>
      </c>
      <c r="GK209">
        <v>21603.9</v>
      </c>
      <c r="GL209">
        <v>26675.3</v>
      </c>
      <c r="GM209">
        <v>23906.4</v>
      </c>
      <c r="GN209">
        <v>38114</v>
      </c>
      <c r="GO209">
        <v>31527.1</v>
      </c>
      <c r="GP209">
        <v>46580.2</v>
      </c>
      <c r="GQ209">
        <v>37802.3</v>
      </c>
      <c r="GR209">
        <v>1.8679</v>
      </c>
      <c r="GS209">
        <v>1.85625</v>
      </c>
      <c r="GT209">
        <v>0.083521</v>
      </c>
      <c r="GU209">
        <v>0</v>
      </c>
      <c r="GV209">
        <v>28.6126</v>
      </c>
      <c r="GW209">
        <v>999.9</v>
      </c>
      <c r="GX209">
        <v>44.7</v>
      </c>
      <c r="GY209">
        <v>32.9</v>
      </c>
      <c r="GZ209">
        <v>24.8614</v>
      </c>
      <c r="HA209">
        <v>60.8703</v>
      </c>
      <c r="HB209">
        <v>20.3045</v>
      </c>
      <c r="HC209">
        <v>1</v>
      </c>
      <c r="HD209">
        <v>0.125132</v>
      </c>
      <c r="HE209">
        <v>-1.30458</v>
      </c>
      <c r="HF209">
        <v>20.2906</v>
      </c>
      <c r="HG209">
        <v>5.22118</v>
      </c>
      <c r="HH209">
        <v>11.98</v>
      </c>
      <c r="HI209">
        <v>4.96515</v>
      </c>
      <c r="HJ209">
        <v>3.276</v>
      </c>
      <c r="HK209">
        <v>9999</v>
      </c>
      <c r="HL209">
        <v>9999</v>
      </c>
      <c r="HM209">
        <v>9999</v>
      </c>
      <c r="HN209">
        <v>28.4</v>
      </c>
      <c r="HO209">
        <v>1.86432</v>
      </c>
      <c r="HP209">
        <v>1.86049</v>
      </c>
      <c r="HQ209">
        <v>1.85883</v>
      </c>
      <c r="HR209">
        <v>1.86017</v>
      </c>
      <c r="HS209">
        <v>1.8602</v>
      </c>
      <c r="HT209">
        <v>1.85876</v>
      </c>
      <c r="HU209">
        <v>1.85787</v>
      </c>
      <c r="HV209">
        <v>1.85272</v>
      </c>
      <c r="HW209">
        <v>0</v>
      </c>
      <c r="HX209">
        <v>0</v>
      </c>
      <c r="HY209">
        <v>0</v>
      </c>
      <c r="HZ209">
        <v>0</v>
      </c>
      <c r="IA209" t="s">
        <v>424</v>
      </c>
      <c r="IB209" t="s">
        <v>425</v>
      </c>
      <c r="IC209" t="s">
        <v>426</v>
      </c>
      <c r="ID209" t="s">
        <v>426</v>
      </c>
      <c r="IE209" t="s">
        <v>426</v>
      </c>
      <c r="IF209" t="s">
        <v>426</v>
      </c>
      <c r="IG209">
        <v>0</v>
      </c>
      <c r="IH209">
        <v>100</v>
      </c>
      <c r="II209">
        <v>100</v>
      </c>
      <c r="IJ209">
        <v>-1.566</v>
      </c>
      <c r="IK209">
        <v>0.3258</v>
      </c>
      <c r="IL209">
        <v>-1.253408397979514</v>
      </c>
      <c r="IM209">
        <v>-0.001407418860664216</v>
      </c>
      <c r="IN209">
        <v>1.761737584914558E-06</v>
      </c>
      <c r="IO209">
        <v>-4.339940373715102E-10</v>
      </c>
      <c r="IP209">
        <v>0.01386544786166931</v>
      </c>
      <c r="IQ209">
        <v>0.003157371658100305</v>
      </c>
      <c r="IR209">
        <v>0.0004353711720169284</v>
      </c>
      <c r="IS209">
        <v>-1.853048844677345E-07</v>
      </c>
      <c r="IT209">
        <v>2</v>
      </c>
      <c r="IU209">
        <v>1968</v>
      </c>
      <c r="IV209">
        <v>1</v>
      </c>
      <c r="IW209">
        <v>26</v>
      </c>
      <c r="IX209">
        <v>200359.3</v>
      </c>
      <c r="IY209">
        <v>200359.5</v>
      </c>
      <c r="IZ209">
        <v>1.12671</v>
      </c>
      <c r="JA209">
        <v>2.63428</v>
      </c>
      <c r="JB209">
        <v>1.49658</v>
      </c>
      <c r="JC209">
        <v>2.34619</v>
      </c>
      <c r="JD209">
        <v>1.54907</v>
      </c>
      <c r="JE209">
        <v>2.48413</v>
      </c>
      <c r="JF209">
        <v>39.3418</v>
      </c>
      <c r="JG209">
        <v>24.0087</v>
      </c>
      <c r="JH209">
        <v>18</v>
      </c>
      <c r="JI209">
        <v>481.471</v>
      </c>
      <c r="JJ209">
        <v>488.485</v>
      </c>
      <c r="JK209">
        <v>30.4742</v>
      </c>
      <c r="JL209">
        <v>28.8948</v>
      </c>
      <c r="JM209">
        <v>30.0001</v>
      </c>
      <c r="JN209">
        <v>29.0971</v>
      </c>
      <c r="JO209">
        <v>29.0898</v>
      </c>
      <c r="JP209">
        <v>22.6672</v>
      </c>
      <c r="JQ209">
        <v>5.19196</v>
      </c>
      <c r="JR209">
        <v>100</v>
      </c>
      <c r="JS209">
        <v>30.4906</v>
      </c>
      <c r="JT209">
        <v>420</v>
      </c>
      <c r="JU209">
        <v>23.4212</v>
      </c>
      <c r="JV209">
        <v>101.844</v>
      </c>
      <c r="JW209">
        <v>91.18380000000001</v>
      </c>
    </row>
    <row r="210" spans="1:283">
      <c r="A210">
        <v>192</v>
      </c>
      <c r="B210">
        <v>1759011166.1</v>
      </c>
      <c r="C210">
        <v>2948.5</v>
      </c>
      <c r="D210" t="s">
        <v>815</v>
      </c>
      <c r="E210" t="s">
        <v>816</v>
      </c>
      <c r="F210">
        <v>5</v>
      </c>
      <c r="G210" t="s">
        <v>794</v>
      </c>
      <c r="H210">
        <v>1759011163.1</v>
      </c>
      <c r="I210">
        <f>(J210)/1000</f>
        <v>0</v>
      </c>
      <c r="J210">
        <f>1000*DJ210*AH210*(DF210-DG210)/(100*CY210*(1000-AH210*DF210))</f>
        <v>0</v>
      </c>
      <c r="K210">
        <f>DJ210*AH210*(DE210-DD210*(1000-AH210*DG210)/(1000-AH210*DF210))/(100*CY210)</f>
        <v>0</v>
      </c>
      <c r="L210">
        <f>DD210 - IF(AH210&gt;1, K210*CY210*100.0/(AJ210), 0)</f>
        <v>0</v>
      </c>
      <c r="M210">
        <f>((S210-I210/2)*L210-K210)/(S210+I210/2)</f>
        <v>0</v>
      </c>
      <c r="N210">
        <f>M210*(DK210+DL210)/1000.0</f>
        <v>0</v>
      </c>
      <c r="O210">
        <f>(DD210 - IF(AH210&gt;1, K210*CY210*100.0/(AJ210), 0))*(DK210+DL210)/1000.0</f>
        <v>0</v>
      </c>
      <c r="P210">
        <f>2.0/((1/R210-1/Q210)+SIGN(R210)*SQRT((1/R210-1/Q210)*(1/R210-1/Q210) + 4*CZ210/((CZ210+1)*(CZ210+1))*(2*1/R210*1/Q210-1/Q210*1/Q210)))</f>
        <v>0</v>
      </c>
      <c r="Q210">
        <f>IF(LEFT(DA210,1)&lt;&gt;"0",IF(LEFT(DA210,1)="1",3.0,DB210),$D$5+$E$5*(DR210*DK210/($K$5*1000))+$F$5*(DR210*DK210/($K$5*1000))*MAX(MIN(CY210,$J$5),$I$5)*MAX(MIN(CY210,$J$5),$I$5)+$G$5*MAX(MIN(CY210,$J$5),$I$5)*(DR210*DK210/($K$5*1000))+$H$5*(DR210*DK210/($K$5*1000))*(DR210*DK210/($K$5*1000)))</f>
        <v>0</v>
      </c>
      <c r="R210">
        <f>I210*(1000-(1000*0.61365*exp(17.502*V210/(240.97+V210))/(DK210+DL210)+DF210)/2)/(1000*0.61365*exp(17.502*V210/(240.97+V210))/(DK210+DL210)-DF210)</f>
        <v>0</v>
      </c>
      <c r="S210">
        <f>1/((CZ210+1)/(P210/1.6)+1/(Q210/1.37)) + CZ210/((CZ210+1)/(P210/1.6) + CZ210/(Q210/1.37))</f>
        <v>0</v>
      </c>
      <c r="T210">
        <f>(CU210*CX210)</f>
        <v>0</v>
      </c>
      <c r="U210">
        <f>(DM210+(T210+2*0.95*5.67E-8*(((DM210+$B$9)+273)^4-(DM210+273)^4)-44100*I210)/(1.84*29.3*Q210+8*0.95*5.67E-8*(DM210+273)^3))</f>
        <v>0</v>
      </c>
      <c r="V210">
        <f>($C$9*DN210+$D$9*DO210+$E$9*U210)</f>
        <v>0</v>
      </c>
      <c r="W210">
        <f>0.61365*exp(17.502*V210/(240.97+V210))</f>
        <v>0</v>
      </c>
      <c r="X210">
        <f>(Y210/Z210*100)</f>
        <v>0</v>
      </c>
      <c r="Y210">
        <f>DF210*(DK210+DL210)/1000</f>
        <v>0</v>
      </c>
      <c r="Z210">
        <f>0.61365*exp(17.502*DM210/(240.97+DM210))</f>
        <v>0</v>
      </c>
      <c r="AA210">
        <f>(W210-DF210*(DK210+DL210)/1000)</f>
        <v>0</v>
      </c>
      <c r="AB210">
        <f>(-I210*44100)</f>
        <v>0</v>
      </c>
      <c r="AC210">
        <f>2*29.3*Q210*0.92*(DM210-V210)</f>
        <v>0</v>
      </c>
      <c r="AD210">
        <f>2*0.95*5.67E-8*(((DM210+$B$9)+273)^4-(V210+273)^4)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IF(AF210*$H$15&gt;=AJ210,1.0,(AJ210/(AJ210-AF210*$H$15)))</f>
        <v>0</v>
      </c>
      <c r="AI210">
        <f>(AH210-1)*100</f>
        <v>0</v>
      </c>
      <c r="AJ210">
        <f>MAX(0,($B$15+$C$15*DR210)/(1+$D$15*DR210)*DK210/(DM210+273)*$E$15)</f>
        <v>0</v>
      </c>
      <c r="AK210" t="s">
        <v>420</v>
      </c>
      <c r="AL210" t="s">
        <v>420</v>
      </c>
      <c r="AM210">
        <v>0</v>
      </c>
      <c r="AN210">
        <v>0</v>
      </c>
      <c r="AO210">
        <f>1-AM210/AN210</f>
        <v>0</v>
      </c>
      <c r="AP210">
        <v>0</v>
      </c>
      <c r="AQ210" t="s">
        <v>420</v>
      </c>
      <c r="AR210" t="s">
        <v>420</v>
      </c>
      <c r="AS210">
        <v>0</v>
      </c>
      <c r="AT210">
        <v>0</v>
      </c>
      <c r="AU210">
        <f>1-AS210/AT210</f>
        <v>0</v>
      </c>
      <c r="AV210">
        <v>0.5</v>
      </c>
      <c r="AW210">
        <f>CV210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420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CU210">
        <f>$B$13*DS210+$C$13*DT210+$F$13*EE210*(1-EH210)</f>
        <v>0</v>
      </c>
      <c r="CV210">
        <f>CU210*CW210</f>
        <v>0</v>
      </c>
      <c r="CW210">
        <f>($B$13*$D$11+$C$13*$D$11+$F$13*((ER210+EJ210)/MAX(ER210+EJ210+ES210, 0.1)*$I$11+ES210/MAX(ER210+EJ210+ES210, 0.1)*$J$11))/($B$13+$C$13+$F$13)</f>
        <v>0</v>
      </c>
      <c r="CX210">
        <f>($B$13*$K$11+$C$13*$K$11+$F$13*((ER210+EJ210)/MAX(ER210+EJ210+ES210, 0.1)*$P$11+ES210/MAX(ER210+EJ210+ES210, 0.1)*$Q$11))/($B$13+$C$13+$F$13)</f>
        <v>0</v>
      </c>
      <c r="CY210">
        <v>5</v>
      </c>
      <c r="CZ210">
        <v>0.5</v>
      </c>
      <c r="DA210" t="s">
        <v>421</v>
      </c>
      <c r="DB210">
        <v>2</v>
      </c>
      <c r="DC210">
        <v>1759011163.1</v>
      </c>
      <c r="DD210">
        <v>422.0781111111111</v>
      </c>
      <c r="DE210">
        <v>419.9783333333334</v>
      </c>
      <c r="DF210">
        <v>23.81221111111111</v>
      </c>
      <c r="DG210">
        <v>23.47434444444444</v>
      </c>
      <c r="DH210">
        <v>423.6443333333333</v>
      </c>
      <c r="DI210">
        <v>23.48643333333333</v>
      </c>
      <c r="DJ210">
        <v>500.0562222222222</v>
      </c>
      <c r="DK210">
        <v>90.32079999999999</v>
      </c>
      <c r="DL210">
        <v>0.06616896666666666</v>
      </c>
      <c r="DM210">
        <v>30.1505</v>
      </c>
      <c r="DN210">
        <v>29.97457777777778</v>
      </c>
      <c r="DO210">
        <v>999.9000000000001</v>
      </c>
      <c r="DP210">
        <v>0</v>
      </c>
      <c r="DQ210">
        <v>0</v>
      </c>
      <c r="DR210">
        <v>10008.89333333333</v>
      </c>
      <c r="DS210">
        <v>0</v>
      </c>
      <c r="DT210">
        <v>3.053072222222222</v>
      </c>
      <c r="DU210">
        <v>2.099595555555556</v>
      </c>
      <c r="DV210">
        <v>432.3735555555555</v>
      </c>
      <c r="DW210">
        <v>430.0741111111111</v>
      </c>
      <c r="DX210">
        <v>0.3378527777777778</v>
      </c>
      <c r="DY210">
        <v>419.9783333333334</v>
      </c>
      <c r="DZ210">
        <v>23.47434444444444</v>
      </c>
      <c r="EA210">
        <v>2.150735555555555</v>
      </c>
      <c r="EB210">
        <v>2.120221111111111</v>
      </c>
      <c r="EC210">
        <v>18.6</v>
      </c>
      <c r="ED210">
        <v>18.37191111111111</v>
      </c>
      <c r="EE210">
        <v>0.00500078</v>
      </c>
      <c r="EF210">
        <v>0</v>
      </c>
      <c r="EG210">
        <v>0</v>
      </c>
      <c r="EH210">
        <v>0</v>
      </c>
      <c r="EI210">
        <v>514.5222222222222</v>
      </c>
      <c r="EJ210">
        <v>0.00500078</v>
      </c>
      <c r="EK210">
        <v>-26.34444444444444</v>
      </c>
      <c r="EL210">
        <v>-1.566666666666667</v>
      </c>
      <c r="EM210">
        <v>35.13166666666667</v>
      </c>
      <c r="EN210">
        <v>38.34</v>
      </c>
      <c r="EO210">
        <v>36.472</v>
      </c>
      <c r="EP210">
        <v>38.44411111111111</v>
      </c>
      <c r="EQ210">
        <v>37.29144444444444</v>
      </c>
      <c r="ER210">
        <v>0</v>
      </c>
      <c r="ES210">
        <v>0</v>
      </c>
      <c r="ET210">
        <v>0</v>
      </c>
      <c r="EU210">
        <v>1759011160.7</v>
      </c>
      <c r="EV210">
        <v>0</v>
      </c>
      <c r="EW210">
        <v>513.3692307692307</v>
      </c>
      <c r="EX210">
        <v>10.98803429713804</v>
      </c>
      <c r="EY210">
        <v>-23.60683769251666</v>
      </c>
      <c r="EZ210">
        <v>-23.73461538461538</v>
      </c>
      <c r="FA210">
        <v>15</v>
      </c>
      <c r="FB210">
        <v>0</v>
      </c>
      <c r="FC210" t="s">
        <v>422</v>
      </c>
      <c r="FD210">
        <v>1746989605.5</v>
      </c>
      <c r="FE210">
        <v>1746989593.5</v>
      </c>
      <c r="FF210">
        <v>0</v>
      </c>
      <c r="FG210">
        <v>-0.274</v>
      </c>
      <c r="FH210">
        <v>-0.002</v>
      </c>
      <c r="FI210">
        <v>2.549</v>
      </c>
      <c r="FJ210">
        <v>0.129</v>
      </c>
      <c r="FK210">
        <v>420</v>
      </c>
      <c r="FL210">
        <v>17</v>
      </c>
      <c r="FM210">
        <v>0.02</v>
      </c>
      <c r="FN210">
        <v>0.04</v>
      </c>
      <c r="FO210">
        <v>2.09753731707317</v>
      </c>
      <c r="FP210">
        <v>-0.09813867595819095</v>
      </c>
      <c r="FQ210">
        <v>0.04645840269108252</v>
      </c>
      <c r="FR210">
        <v>1</v>
      </c>
      <c r="FS210">
        <v>513.2470588235293</v>
      </c>
      <c r="FT210">
        <v>6.209320086623166</v>
      </c>
      <c r="FU210">
        <v>7.617404038821721</v>
      </c>
      <c r="FV210">
        <v>0</v>
      </c>
      <c r="FW210">
        <v>0.3378043414634146</v>
      </c>
      <c r="FX210">
        <v>0.003617958188152952</v>
      </c>
      <c r="FY210">
        <v>0.001510999565943285</v>
      </c>
      <c r="FZ210">
        <v>1</v>
      </c>
      <c r="GA210">
        <v>2</v>
      </c>
      <c r="GB210">
        <v>3</v>
      </c>
      <c r="GC210" t="s">
        <v>423</v>
      </c>
      <c r="GD210">
        <v>3.10321</v>
      </c>
      <c r="GE210">
        <v>2.72429</v>
      </c>
      <c r="GF210">
        <v>0.0884037</v>
      </c>
      <c r="GG210">
        <v>0.08788509999999999</v>
      </c>
      <c r="GH210">
        <v>0.10698</v>
      </c>
      <c r="GI210">
        <v>0.107381</v>
      </c>
      <c r="GJ210">
        <v>23803.5</v>
      </c>
      <c r="GK210">
        <v>21603.6</v>
      </c>
      <c r="GL210">
        <v>26675.3</v>
      </c>
      <c r="GM210">
        <v>23906.4</v>
      </c>
      <c r="GN210">
        <v>38114</v>
      </c>
      <c r="GO210">
        <v>31527.1</v>
      </c>
      <c r="GP210">
        <v>46580.2</v>
      </c>
      <c r="GQ210">
        <v>37802.3</v>
      </c>
      <c r="GR210">
        <v>1.8684</v>
      </c>
      <c r="GS210">
        <v>1.85592</v>
      </c>
      <c r="GT210">
        <v>0.0834987</v>
      </c>
      <c r="GU210">
        <v>0</v>
      </c>
      <c r="GV210">
        <v>28.6118</v>
      </c>
      <c r="GW210">
        <v>999.9</v>
      </c>
      <c r="GX210">
        <v>44.7</v>
      </c>
      <c r="GY210">
        <v>32.9</v>
      </c>
      <c r="GZ210">
        <v>24.862</v>
      </c>
      <c r="HA210">
        <v>60.9403</v>
      </c>
      <c r="HB210">
        <v>20.4207</v>
      </c>
      <c r="HC210">
        <v>1</v>
      </c>
      <c r="HD210">
        <v>0.12515</v>
      </c>
      <c r="HE210">
        <v>-1.31915</v>
      </c>
      <c r="HF210">
        <v>20.2905</v>
      </c>
      <c r="HG210">
        <v>5.22103</v>
      </c>
      <c r="HH210">
        <v>11.98</v>
      </c>
      <c r="HI210">
        <v>4.9651</v>
      </c>
      <c r="HJ210">
        <v>3.27598</v>
      </c>
      <c r="HK210">
        <v>9999</v>
      </c>
      <c r="HL210">
        <v>9999</v>
      </c>
      <c r="HM210">
        <v>9999</v>
      </c>
      <c r="HN210">
        <v>28.4</v>
      </c>
      <c r="HO210">
        <v>1.86432</v>
      </c>
      <c r="HP210">
        <v>1.86049</v>
      </c>
      <c r="HQ210">
        <v>1.85883</v>
      </c>
      <c r="HR210">
        <v>1.86018</v>
      </c>
      <c r="HS210">
        <v>1.8602</v>
      </c>
      <c r="HT210">
        <v>1.85875</v>
      </c>
      <c r="HU210">
        <v>1.85785</v>
      </c>
      <c r="HV210">
        <v>1.85272</v>
      </c>
      <c r="HW210">
        <v>0</v>
      </c>
      <c r="HX210">
        <v>0</v>
      </c>
      <c r="HY210">
        <v>0</v>
      </c>
      <c r="HZ210">
        <v>0</v>
      </c>
      <c r="IA210" t="s">
        <v>424</v>
      </c>
      <c r="IB210" t="s">
        <v>425</v>
      </c>
      <c r="IC210" t="s">
        <v>426</v>
      </c>
      <c r="ID210" t="s">
        <v>426</v>
      </c>
      <c r="IE210" t="s">
        <v>426</v>
      </c>
      <c r="IF210" t="s">
        <v>426</v>
      </c>
      <c r="IG210">
        <v>0</v>
      </c>
      <c r="IH210">
        <v>100</v>
      </c>
      <c r="II210">
        <v>100</v>
      </c>
      <c r="IJ210">
        <v>-1.567</v>
      </c>
      <c r="IK210">
        <v>0.3257</v>
      </c>
      <c r="IL210">
        <v>-1.253408397979514</v>
      </c>
      <c r="IM210">
        <v>-0.001407418860664216</v>
      </c>
      <c r="IN210">
        <v>1.761737584914558E-06</v>
      </c>
      <c r="IO210">
        <v>-4.339940373715102E-10</v>
      </c>
      <c r="IP210">
        <v>0.01386544786166931</v>
      </c>
      <c r="IQ210">
        <v>0.003157371658100305</v>
      </c>
      <c r="IR210">
        <v>0.0004353711720169284</v>
      </c>
      <c r="IS210">
        <v>-1.853048844677345E-07</v>
      </c>
      <c r="IT210">
        <v>2</v>
      </c>
      <c r="IU210">
        <v>1968</v>
      </c>
      <c r="IV210">
        <v>1</v>
      </c>
      <c r="IW210">
        <v>26</v>
      </c>
      <c r="IX210">
        <v>200359.3</v>
      </c>
      <c r="IY210">
        <v>200359.5</v>
      </c>
      <c r="IZ210">
        <v>1.12671</v>
      </c>
      <c r="JA210">
        <v>2.64038</v>
      </c>
      <c r="JB210">
        <v>1.49658</v>
      </c>
      <c r="JC210">
        <v>2.34619</v>
      </c>
      <c r="JD210">
        <v>1.54907</v>
      </c>
      <c r="JE210">
        <v>2.49756</v>
      </c>
      <c r="JF210">
        <v>39.3418</v>
      </c>
      <c r="JG210">
        <v>24.0087</v>
      </c>
      <c r="JH210">
        <v>18</v>
      </c>
      <c r="JI210">
        <v>481.761</v>
      </c>
      <c r="JJ210">
        <v>488.272</v>
      </c>
      <c r="JK210">
        <v>30.4814</v>
      </c>
      <c r="JL210">
        <v>28.8948</v>
      </c>
      <c r="JM210">
        <v>30.0001</v>
      </c>
      <c r="JN210">
        <v>29.0971</v>
      </c>
      <c r="JO210">
        <v>29.0898</v>
      </c>
      <c r="JP210">
        <v>22.6653</v>
      </c>
      <c r="JQ210">
        <v>5.19196</v>
      </c>
      <c r="JR210">
        <v>100</v>
      </c>
      <c r="JS210">
        <v>30.4906</v>
      </c>
      <c r="JT210">
        <v>420</v>
      </c>
      <c r="JU210">
        <v>23.4212</v>
      </c>
      <c r="JV210">
        <v>101.845</v>
      </c>
      <c r="JW210">
        <v>91.18389999999999</v>
      </c>
    </row>
    <row r="211" spans="1:283">
      <c r="A211">
        <v>193</v>
      </c>
      <c r="B211">
        <v>1759011168.1</v>
      </c>
      <c r="C211">
        <v>2950.5</v>
      </c>
      <c r="D211" t="s">
        <v>817</v>
      </c>
      <c r="E211" t="s">
        <v>818</v>
      </c>
      <c r="F211">
        <v>5</v>
      </c>
      <c r="G211" t="s">
        <v>794</v>
      </c>
      <c r="H211">
        <v>1759011165.1</v>
      </c>
      <c r="I211">
        <f>(J211)/1000</f>
        <v>0</v>
      </c>
      <c r="J211">
        <f>1000*DJ211*AH211*(DF211-DG211)/(100*CY211*(1000-AH211*DF211))</f>
        <v>0</v>
      </c>
      <c r="K211">
        <f>DJ211*AH211*(DE211-DD211*(1000-AH211*DG211)/(1000-AH211*DF211))/(100*CY211)</f>
        <v>0</v>
      </c>
      <c r="L211">
        <f>DD211 - IF(AH211&gt;1, K211*CY211*100.0/(AJ211), 0)</f>
        <v>0</v>
      </c>
      <c r="M211">
        <f>((S211-I211/2)*L211-K211)/(S211+I211/2)</f>
        <v>0</v>
      </c>
      <c r="N211">
        <f>M211*(DK211+DL211)/1000.0</f>
        <v>0</v>
      </c>
      <c r="O211">
        <f>(DD211 - IF(AH211&gt;1, K211*CY211*100.0/(AJ211), 0))*(DK211+DL211)/1000.0</f>
        <v>0</v>
      </c>
      <c r="P211">
        <f>2.0/((1/R211-1/Q211)+SIGN(R211)*SQRT((1/R211-1/Q211)*(1/R211-1/Q211) + 4*CZ211/((CZ211+1)*(CZ211+1))*(2*1/R211*1/Q211-1/Q211*1/Q211)))</f>
        <v>0</v>
      </c>
      <c r="Q211">
        <f>IF(LEFT(DA211,1)&lt;&gt;"0",IF(LEFT(DA211,1)="1",3.0,DB211),$D$5+$E$5*(DR211*DK211/($K$5*1000))+$F$5*(DR211*DK211/($K$5*1000))*MAX(MIN(CY211,$J$5),$I$5)*MAX(MIN(CY211,$J$5),$I$5)+$G$5*MAX(MIN(CY211,$J$5),$I$5)*(DR211*DK211/($K$5*1000))+$H$5*(DR211*DK211/($K$5*1000))*(DR211*DK211/($K$5*1000)))</f>
        <v>0</v>
      </c>
      <c r="R211">
        <f>I211*(1000-(1000*0.61365*exp(17.502*V211/(240.97+V211))/(DK211+DL211)+DF211)/2)/(1000*0.61365*exp(17.502*V211/(240.97+V211))/(DK211+DL211)-DF211)</f>
        <v>0</v>
      </c>
      <c r="S211">
        <f>1/((CZ211+1)/(P211/1.6)+1/(Q211/1.37)) + CZ211/((CZ211+1)/(P211/1.6) + CZ211/(Q211/1.37))</f>
        <v>0</v>
      </c>
      <c r="T211">
        <f>(CU211*CX211)</f>
        <v>0</v>
      </c>
      <c r="U211">
        <f>(DM211+(T211+2*0.95*5.67E-8*(((DM211+$B$9)+273)^4-(DM211+273)^4)-44100*I211)/(1.84*29.3*Q211+8*0.95*5.67E-8*(DM211+273)^3))</f>
        <v>0</v>
      </c>
      <c r="V211">
        <f>($C$9*DN211+$D$9*DO211+$E$9*U211)</f>
        <v>0</v>
      </c>
      <c r="W211">
        <f>0.61365*exp(17.502*V211/(240.97+V211))</f>
        <v>0</v>
      </c>
      <c r="X211">
        <f>(Y211/Z211*100)</f>
        <v>0</v>
      </c>
      <c r="Y211">
        <f>DF211*(DK211+DL211)/1000</f>
        <v>0</v>
      </c>
      <c r="Z211">
        <f>0.61365*exp(17.502*DM211/(240.97+DM211))</f>
        <v>0</v>
      </c>
      <c r="AA211">
        <f>(W211-DF211*(DK211+DL211)/1000)</f>
        <v>0</v>
      </c>
      <c r="AB211">
        <f>(-I211*44100)</f>
        <v>0</v>
      </c>
      <c r="AC211">
        <f>2*29.3*Q211*0.92*(DM211-V211)</f>
        <v>0</v>
      </c>
      <c r="AD211">
        <f>2*0.95*5.67E-8*(((DM211+$B$9)+273)^4-(V211+273)^4)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IF(AF211*$H$15&gt;=AJ211,1.0,(AJ211/(AJ211-AF211*$H$15)))</f>
        <v>0</v>
      </c>
      <c r="AI211">
        <f>(AH211-1)*100</f>
        <v>0</v>
      </c>
      <c r="AJ211">
        <f>MAX(0,($B$15+$C$15*DR211)/(1+$D$15*DR211)*DK211/(DM211+273)*$E$15)</f>
        <v>0</v>
      </c>
      <c r="AK211" t="s">
        <v>420</v>
      </c>
      <c r="AL211" t="s">
        <v>420</v>
      </c>
      <c r="AM211">
        <v>0</v>
      </c>
      <c r="AN211">
        <v>0</v>
      </c>
      <c r="AO211">
        <f>1-AM211/AN211</f>
        <v>0</v>
      </c>
      <c r="AP211">
        <v>0</v>
      </c>
      <c r="AQ211" t="s">
        <v>420</v>
      </c>
      <c r="AR211" t="s">
        <v>420</v>
      </c>
      <c r="AS211">
        <v>0</v>
      </c>
      <c r="AT211">
        <v>0</v>
      </c>
      <c r="AU211">
        <f>1-AS211/AT211</f>
        <v>0</v>
      </c>
      <c r="AV211">
        <v>0.5</v>
      </c>
      <c r="AW211">
        <f>CV211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420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CU211">
        <f>$B$13*DS211+$C$13*DT211+$F$13*EE211*(1-EH211)</f>
        <v>0</v>
      </c>
      <c r="CV211">
        <f>CU211*CW211</f>
        <v>0</v>
      </c>
      <c r="CW211">
        <f>($B$13*$D$11+$C$13*$D$11+$F$13*((ER211+EJ211)/MAX(ER211+EJ211+ES211, 0.1)*$I$11+ES211/MAX(ER211+EJ211+ES211, 0.1)*$J$11))/($B$13+$C$13+$F$13)</f>
        <v>0</v>
      </c>
      <c r="CX211">
        <f>($B$13*$K$11+$C$13*$K$11+$F$13*((ER211+EJ211)/MAX(ER211+EJ211+ES211, 0.1)*$P$11+ES211/MAX(ER211+EJ211+ES211, 0.1)*$Q$11))/($B$13+$C$13+$F$13)</f>
        <v>0</v>
      </c>
      <c r="CY211">
        <v>5</v>
      </c>
      <c r="CZ211">
        <v>0.5</v>
      </c>
      <c r="DA211" t="s">
        <v>421</v>
      </c>
      <c r="DB211">
        <v>2</v>
      </c>
      <c r="DC211">
        <v>1759011165.1</v>
      </c>
      <c r="DD211">
        <v>422.0541111111111</v>
      </c>
      <c r="DE211">
        <v>420.0157777777778</v>
      </c>
      <c r="DF211">
        <v>23.81204444444444</v>
      </c>
      <c r="DG211">
        <v>23.47546666666666</v>
      </c>
      <c r="DH211">
        <v>423.6203333333333</v>
      </c>
      <c r="DI211">
        <v>23.48628888888889</v>
      </c>
      <c r="DJ211">
        <v>500.0742222222223</v>
      </c>
      <c r="DK211">
        <v>90.32156666666667</v>
      </c>
      <c r="DL211">
        <v>0.06616196666666667</v>
      </c>
      <c r="DM211">
        <v>30.14878888888889</v>
      </c>
      <c r="DN211">
        <v>29.97387777777778</v>
      </c>
      <c r="DO211">
        <v>999.9000000000001</v>
      </c>
      <c r="DP211">
        <v>0</v>
      </c>
      <c r="DQ211">
        <v>0</v>
      </c>
      <c r="DR211">
        <v>10007.99444444444</v>
      </c>
      <c r="DS211">
        <v>0</v>
      </c>
      <c r="DT211">
        <v>3.048013333333333</v>
      </c>
      <c r="DU211">
        <v>2.038197777777778</v>
      </c>
      <c r="DV211">
        <v>432.349</v>
      </c>
      <c r="DW211">
        <v>430.1128888888889</v>
      </c>
      <c r="DX211">
        <v>0.3365868888888889</v>
      </c>
      <c r="DY211">
        <v>420.0157777777778</v>
      </c>
      <c r="DZ211">
        <v>23.47546666666666</v>
      </c>
      <c r="EA211">
        <v>2.15074</v>
      </c>
      <c r="EB211">
        <v>2.12034</v>
      </c>
      <c r="EC211">
        <v>18.60003333333333</v>
      </c>
      <c r="ED211">
        <v>18.3728</v>
      </c>
      <c r="EE211">
        <v>0.00500078</v>
      </c>
      <c r="EF211">
        <v>0</v>
      </c>
      <c r="EG211">
        <v>0</v>
      </c>
      <c r="EH211">
        <v>0</v>
      </c>
      <c r="EI211">
        <v>510.7222222222222</v>
      </c>
      <c r="EJ211">
        <v>0.00500078</v>
      </c>
      <c r="EK211">
        <v>-24</v>
      </c>
      <c r="EL211">
        <v>-1.066666666666667</v>
      </c>
      <c r="EM211">
        <v>35.11088888888889</v>
      </c>
      <c r="EN211">
        <v>38.32599999999999</v>
      </c>
      <c r="EO211">
        <v>36.44433333333333</v>
      </c>
      <c r="EP211">
        <v>38.41633333333333</v>
      </c>
      <c r="EQ211">
        <v>37.34711111111111</v>
      </c>
      <c r="ER211">
        <v>0</v>
      </c>
      <c r="ES211">
        <v>0</v>
      </c>
      <c r="ET211">
        <v>0</v>
      </c>
      <c r="EU211">
        <v>1759011162.5</v>
      </c>
      <c r="EV211">
        <v>0</v>
      </c>
      <c r="EW211">
        <v>512.54</v>
      </c>
      <c r="EX211">
        <v>-20.46923064125299</v>
      </c>
      <c r="EY211">
        <v>10.09230750923809</v>
      </c>
      <c r="EZ211">
        <v>-23.88</v>
      </c>
      <c r="FA211">
        <v>15</v>
      </c>
      <c r="FB211">
        <v>0</v>
      </c>
      <c r="FC211" t="s">
        <v>422</v>
      </c>
      <c r="FD211">
        <v>1746989605.5</v>
      </c>
      <c r="FE211">
        <v>1746989593.5</v>
      </c>
      <c r="FF211">
        <v>0</v>
      </c>
      <c r="FG211">
        <v>-0.274</v>
      </c>
      <c r="FH211">
        <v>-0.002</v>
      </c>
      <c r="FI211">
        <v>2.549</v>
      </c>
      <c r="FJ211">
        <v>0.129</v>
      </c>
      <c r="FK211">
        <v>420</v>
      </c>
      <c r="FL211">
        <v>17</v>
      </c>
      <c r="FM211">
        <v>0.02</v>
      </c>
      <c r="FN211">
        <v>0.04</v>
      </c>
      <c r="FO211">
        <v>2.08754225</v>
      </c>
      <c r="FP211">
        <v>-0.2733398499061968</v>
      </c>
      <c r="FQ211">
        <v>0.05725414677067071</v>
      </c>
      <c r="FR211">
        <v>1</v>
      </c>
      <c r="FS211">
        <v>512.3970588235294</v>
      </c>
      <c r="FT211">
        <v>-6.996180361216005</v>
      </c>
      <c r="FU211">
        <v>8.159494119775898</v>
      </c>
      <c r="FV211">
        <v>0</v>
      </c>
      <c r="FW211">
        <v>0.33776785</v>
      </c>
      <c r="FX211">
        <v>-0.0007299962476549527</v>
      </c>
      <c r="FY211">
        <v>0.001581705939010161</v>
      </c>
      <c r="FZ211">
        <v>1</v>
      </c>
      <c r="GA211">
        <v>2</v>
      </c>
      <c r="GB211">
        <v>3</v>
      </c>
      <c r="GC211" t="s">
        <v>423</v>
      </c>
      <c r="GD211">
        <v>3.10301</v>
      </c>
      <c r="GE211">
        <v>2.72433</v>
      </c>
      <c r="GF211">
        <v>0.088407</v>
      </c>
      <c r="GG211">
        <v>0.0879156</v>
      </c>
      <c r="GH211">
        <v>0.106986</v>
      </c>
      <c r="GI211">
        <v>0.107385</v>
      </c>
      <c r="GJ211">
        <v>23803.5</v>
      </c>
      <c r="GK211">
        <v>21602.9</v>
      </c>
      <c r="GL211">
        <v>26675.4</v>
      </c>
      <c r="GM211">
        <v>23906.4</v>
      </c>
      <c r="GN211">
        <v>38113.8</v>
      </c>
      <c r="GO211">
        <v>31527</v>
      </c>
      <c r="GP211">
        <v>46580.4</v>
      </c>
      <c r="GQ211">
        <v>37802.4</v>
      </c>
      <c r="GR211">
        <v>1.86787</v>
      </c>
      <c r="GS211">
        <v>1.85623</v>
      </c>
      <c r="GT211">
        <v>0.08366999999999999</v>
      </c>
      <c r="GU211">
        <v>0</v>
      </c>
      <c r="GV211">
        <v>28.6118</v>
      </c>
      <c r="GW211">
        <v>999.9</v>
      </c>
      <c r="GX211">
        <v>44.7</v>
      </c>
      <c r="GY211">
        <v>32.9</v>
      </c>
      <c r="GZ211">
        <v>24.8626</v>
      </c>
      <c r="HA211">
        <v>61.1303</v>
      </c>
      <c r="HB211">
        <v>20.4167</v>
      </c>
      <c r="HC211">
        <v>1</v>
      </c>
      <c r="HD211">
        <v>0.125185</v>
      </c>
      <c r="HE211">
        <v>-1.32131</v>
      </c>
      <c r="HF211">
        <v>20.2904</v>
      </c>
      <c r="HG211">
        <v>5.22103</v>
      </c>
      <c r="HH211">
        <v>11.98</v>
      </c>
      <c r="HI211">
        <v>4.9651</v>
      </c>
      <c r="HJ211">
        <v>3.27598</v>
      </c>
      <c r="HK211">
        <v>9999</v>
      </c>
      <c r="HL211">
        <v>9999</v>
      </c>
      <c r="HM211">
        <v>9999</v>
      </c>
      <c r="HN211">
        <v>28.4</v>
      </c>
      <c r="HO211">
        <v>1.86431</v>
      </c>
      <c r="HP211">
        <v>1.8605</v>
      </c>
      <c r="HQ211">
        <v>1.85883</v>
      </c>
      <c r="HR211">
        <v>1.86019</v>
      </c>
      <c r="HS211">
        <v>1.8602</v>
      </c>
      <c r="HT211">
        <v>1.85876</v>
      </c>
      <c r="HU211">
        <v>1.85782</v>
      </c>
      <c r="HV211">
        <v>1.85272</v>
      </c>
      <c r="HW211">
        <v>0</v>
      </c>
      <c r="HX211">
        <v>0</v>
      </c>
      <c r="HY211">
        <v>0</v>
      </c>
      <c r="HZ211">
        <v>0</v>
      </c>
      <c r="IA211" t="s">
        <v>424</v>
      </c>
      <c r="IB211" t="s">
        <v>425</v>
      </c>
      <c r="IC211" t="s">
        <v>426</v>
      </c>
      <c r="ID211" t="s">
        <v>426</v>
      </c>
      <c r="IE211" t="s">
        <v>426</v>
      </c>
      <c r="IF211" t="s">
        <v>426</v>
      </c>
      <c r="IG211">
        <v>0</v>
      </c>
      <c r="IH211">
        <v>100</v>
      </c>
      <c r="II211">
        <v>100</v>
      </c>
      <c r="IJ211">
        <v>-1.567</v>
      </c>
      <c r="IK211">
        <v>0.3258</v>
      </c>
      <c r="IL211">
        <v>-1.253408397979514</v>
      </c>
      <c r="IM211">
        <v>-0.001407418860664216</v>
      </c>
      <c r="IN211">
        <v>1.761737584914558E-06</v>
      </c>
      <c r="IO211">
        <v>-4.339940373715102E-10</v>
      </c>
      <c r="IP211">
        <v>0.01386544786166931</v>
      </c>
      <c r="IQ211">
        <v>0.003157371658100305</v>
      </c>
      <c r="IR211">
        <v>0.0004353711720169284</v>
      </c>
      <c r="IS211">
        <v>-1.853048844677345E-07</v>
      </c>
      <c r="IT211">
        <v>2</v>
      </c>
      <c r="IU211">
        <v>1968</v>
      </c>
      <c r="IV211">
        <v>1</v>
      </c>
      <c r="IW211">
        <v>26</v>
      </c>
      <c r="IX211">
        <v>200359.4</v>
      </c>
      <c r="IY211">
        <v>200359.6</v>
      </c>
      <c r="IZ211">
        <v>1.12671</v>
      </c>
      <c r="JA211">
        <v>2.64404</v>
      </c>
      <c r="JB211">
        <v>1.49658</v>
      </c>
      <c r="JC211">
        <v>2.34619</v>
      </c>
      <c r="JD211">
        <v>1.54785</v>
      </c>
      <c r="JE211">
        <v>2.46826</v>
      </c>
      <c r="JF211">
        <v>39.3667</v>
      </c>
      <c r="JG211">
        <v>24.0087</v>
      </c>
      <c r="JH211">
        <v>18</v>
      </c>
      <c r="JI211">
        <v>481.456</v>
      </c>
      <c r="JJ211">
        <v>488.469</v>
      </c>
      <c r="JK211">
        <v>30.4882</v>
      </c>
      <c r="JL211">
        <v>28.8948</v>
      </c>
      <c r="JM211">
        <v>30.0001</v>
      </c>
      <c r="JN211">
        <v>29.0971</v>
      </c>
      <c r="JO211">
        <v>29.0898</v>
      </c>
      <c r="JP211">
        <v>22.6563</v>
      </c>
      <c r="JQ211">
        <v>5.19196</v>
      </c>
      <c r="JR211">
        <v>100</v>
      </c>
      <c r="JS211">
        <v>30.5091</v>
      </c>
      <c r="JT211">
        <v>420</v>
      </c>
      <c r="JU211">
        <v>23.4211</v>
      </c>
      <c r="JV211">
        <v>101.845</v>
      </c>
      <c r="JW211">
        <v>91.1841</v>
      </c>
    </row>
    <row r="212" spans="1:283">
      <c r="A212">
        <v>194</v>
      </c>
      <c r="B212">
        <v>1759011170.1</v>
      </c>
      <c r="C212">
        <v>2952.5</v>
      </c>
      <c r="D212" t="s">
        <v>819</v>
      </c>
      <c r="E212" t="s">
        <v>820</v>
      </c>
      <c r="F212">
        <v>5</v>
      </c>
      <c r="G212" t="s">
        <v>794</v>
      </c>
      <c r="H212">
        <v>1759011167.1</v>
      </c>
      <c r="I212">
        <f>(J212)/1000</f>
        <v>0</v>
      </c>
      <c r="J212">
        <f>1000*DJ212*AH212*(DF212-DG212)/(100*CY212*(1000-AH212*DF212))</f>
        <v>0</v>
      </c>
      <c r="K212">
        <f>DJ212*AH212*(DE212-DD212*(1000-AH212*DG212)/(1000-AH212*DF212))/(100*CY212)</f>
        <v>0</v>
      </c>
      <c r="L212">
        <f>DD212 - IF(AH212&gt;1, K212*CY212*100.0/(AJ212), 0)</f>
        <v>0</v>
      </c>
      <c r="M212">
        <f>((S212-I212/2)*L212-K212)/(S212+I212/2)</f>
        <v>0</v>
      </c>
      <c r="N212">
        <f>M212*(DK212+DL212)/1000.0</f>
        <v>0</v>
      </c>
      <c r="O212">
        <f>(DD212 - IF(AH212&gt;1, K212*CY212*100.0/(AJ212), 0))*(DK212+DL212)/1000.0</f>
        <v>0</v>
      </c>
      <c r="P212">
        <f>2.0/((1/R212-1/Q212)+SIGN(R212)*SQRT((1/R212-1/Q212)*(1/R212-1/Q212) + 4*CZ212/((CZ212+1)*(CZ212+1))*(2*1/R212*1/Q212-1/Q212*1/Q212)))</f>
        <v>0</v>
      </c>
      <c r="Q212">
        <f>IF(LEFT(DA212,1)&lt;&gt;"0",IF(LEFT(DA212,1)="1",3.0,DB212),$D$5+$E$5*(DR212*DK212/($K$5*1000))+$F$5*(DR212*DK212/($K$5*1000))*MAX(MIN(CY212,$J$5),$I$5)*MAX(MIN(CY212,$J$5),$I$5)+$G$5*MAX(MIN(CY212,$J$5),$I$5)*(DR212*DK212/($K$5*1000))+$H$5*(DR212*DK212/($K$5*1000))*(DR212*DK212/($K$5*1000)))</f>
        <v>0</v>
      </c>
      <c r="R212">
        <f>I212*(1000-(1000*0.61365*exp(17.502*V212/(240.97+V212))/(DK212+DL212)+DF212)/2)/(1000*0.61365*exp(17.502*V212/(240.97+V212))/(DK212+DL212)-DF212)</f>
        <v>0</v>
      </c>
      <c r="S212">
        <f>1/((CZ212+1)/(P212/1.6)+1/(Q212/1.37)) + CZ212/((CZ212+1)/(P212/1.6) + CZ212/(Q212/1.37))</f>
        <v>0</v>
      </c>
      <c r="T212">
        <f>(CU212*CX212)</f>
        <v>0</v>
      </c>
      <c r="U212">
        <f>(DM212+(T212+2*0.95*5.67E-8*(((DM212+$B$9)+273)^4-(DM212+273)^4)-44100*I212)/(1.84*29.3*Q212+8*0.95*5.67E-8*(DM212+273)^3))</f>
        <v>0</v>
      </c>
      <c r="V212">
        <f>($C$9*DN212+$D$9*DO212+$E$9*U212)</f>
        <v>0</v>
      </c>
      <c r="W212">
        <f>0.61365*exp(17.502*V212/(240.97+V212))</f>
        <v>0</v>
      </c>
      <c r="X212">
        <f>(Y212/Z212*100)</f>
        <v>0</v>
      </c>
      <c r="Y212">
        <f>DF212*(DK212+DL212)/1000</f>
        <v>0</v>
      </c>
      <c r="Z212">
        <f>0.61365*exp(17.502*DM212/(240.97+DM212))</f>
        <v>0</v>
      </c>
      <c r="AA212">
        <f>(W212-DF212*(DK212+DL212)/1000)</f>
        <v>0</v>
      </c>
      <c r="AB212">
        <f>(-I212*44100)</f>
        <v>0</v>
      </c>
      <c r="AC212">
        <f>2*29.3*Q212*0.92*(DM212-V212)</f>
        <v>0</v>
      </c>
      <c r="AD212">
        <f>2*0.95*5.67E-8*(((DM212+$B$9)+273)^4-(V212+273)^4)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IF(AF212*$H$15&gt;=AJ212,1.0,(AJ212/(AJ212-AF212*$H$15)))</f>
        <v>0</v>
      </c>
      <c r="AI212">
        <f>(AH212-1)*100</f>
        <v>0</v>
      </c>
      <c r="AJ212">
        <f>MAX(0,($B$15+$C$15*DR212)/(1+$D$15*DR212)*DK212/(DM212+273)*$E$15)</f>
        <v>0</v>
      </c>
      <c r="AK212" t="s">
        <v>420</v>
      </c>
      <c r="AL212" t="s">
        <v>420</v>
      </c>
      <c r="AM212">
        <v>0</v>
      </c>
      <c r="AN212">
        <v>0</v>
      </c>
      <c r="AO212">
        <f>1-AM212/AN212</f>
        <v>0</v>
      </c>
      <c r="AP212">
        <v>0</v>
      </c>
      <c r="AQ212" t="s">
        <v>420</v>
      </c>
      <c r="AR212" t="s">
        <v>420</v>
      </c>
      <c r="AS212">
        <v>0</v>
      </c>
      <c r="AT212">
        <v>0</v>
      </c>
      <c r="AU212">
        <f>1-AS212/AT212</f>
        <v>0</v>
      </c>
      <c r="AV212">
        <v>0.5</v>
      </c>
      <c r="AW212">
        <f>CV212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420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CU212">
        <f>$B$13*DS212+$C$13*DT212+$F$13*EE212*(1-EH212)</f>
        <v>0</v>
      </c>
      <c r="CV212">
        <f>CU212*CW212</f>
        <v>0</v>
      </c>
      <c r="CW212">
        <f>($B$13*$D$11+$C$13*$D$11+$F$13*((ER212+EJ212)/MAX(ER212+EJ212+ES212, 0.1)*$I$11+ES212/MAX(ER212+EJ212+ES212, 0.1)*$J$11))/($B$13+$C$13+$F$13)</f>
        <v>0</v>
      </c>
      <c r="CX212">
        <f>($B$13*$K$11+$C$13*$K$11+$F$13*((ER212+EJ212)/MAX(ER212+EJ212+ES212, 0.1)*$P$11+ES212/MAX(ER212+EJ212+ES212, 0.1)*$Q$11))/($B$13+$C$13+$F$13)</f>
        <v>0</v>
      </c>
      <c r="CY212">
        <v>5</v>
      </c>
      <c r="CZ212">
        <v>0.5</v>
      </c>
      <c r="DA212" t="s">
        <v>421</v>
      </c>
      <c r="DB212">
        <v>2</v>
      </c>
      <c r="DC212">
        <v>1759011167.1</v>
      </c>
      <c r="DD212">
        <v>422.057</v>
      </c>
      <c r="DE212">
        <v>420.1146666666667</v>
      </c>
      <c r="DF212">
        <v>23.81241111111111</v>
      </c>
      <c r="DG212">
        <v>23.4759</v>
      </c>
      <c r="DH212">
        <v>423.6232222222222</v>
      </c>
      <c r="DI212">
        <v>23.48663333333333</v>
      </c>
      <c r="DJ212">
        <v>500.014</v>
      </c>
      <c r="DK212">
        <v>90.32234444444445</v>
      </c>
      <c r="DL212">
        <v>0.06632666666666667</v>
      </c>
      <c r="DM212">
        <v>30.14745555555555</v>
      </c>
      <c r="DN212">
        <v>29.97405555555556</v>
      </c>
      <c r="DO212">
        <v>999.9000000000001</v>
      </c>
      <c r="DP212">
        <v>0</v>
      </c>
      <c r="DQ212">
        <v>0</v>
      </c>
      <c r="DR212">
        <v>9990.700000000001</v>
      </c>
      <c r="DS212">
        <v>0</v>
      </c>
      <c r="DT212">
        <v>3.042953333333333</v>
      </c>
      <c r="DU212">
        <v>1.94223</v>
      </c>
      <c r="DV212">
        <v>432.3521111111111</v>
      </c>
      <c r="DW212">
        <v>430.2141111111112</v>
      </c>
      <c r="DX212">
        <v>0.3365237777777778</v>
      </c>
      <c r="DY212">
        <v>420.1146666666667</v>
      </c>
      <c r="DZ212">
        <v>23.4759</v>
      </c>
      <c r="EA212">
        <v>2.150792222222223</v>
      </c>
      <c r="EB212">
        <v>2.120397777777778</v>
      </c>
      <c r="EC212">
        <v>18.60042222222222</v>
      </c>
      <c r="ED212">
        <v>18.37323333333334</v>
      </c>
      <c r="EE212">
        <v>0.00500078</v>
      </c>
      <c r="EF212">
        <v>0</v>
      </c>
      <c r="EG212">
        <v>0</v>
      </c>
      <c r="EH212">
        <v>0</v>
      </c>
      <c r="EI212">
        <v>510.6222222222221</v>
      </c>
      <c r="EJ212">
        <v>0.00500078</v>
      </c>
      <c r="EK212">
        <v>-22.83333333333333</v>
      </c>
      <c r="EL212">
        <v>-0.9777777777777779</v>
      </c>
      <c r="EM212">
        <v>35.10388888888889</v>
      </c>
      <c r="EN212">
        <v>38.30511111111111</v>
      </c>
      <c r="EO212">
        <v>36.46511111111111</v>
      </c>
      <c r="EP212">
        <v>38.40244444444444</v>
      </c>
      <c r="EQ212">
        <v>37.31233333333333</v>
      </c>
      <c r="ER212">
        <v>0</v>
      </c>
      <c r="ES212">
        <v>0</v>
      </c>
      <c r="ET212">
        <v>0</v>
      </c>
      <c r="EU212">
        <v>1759011164.9</v>
      </c>
      <c r="EV212">
        <v>0</v>
      </c>
      <c r="EW212">
        <v>511.3720000000001</v>
      </c>
      <c r="EX212">
        <v>-28.90000000213766</v>
      </c>
      <c r="EY212">
        <v>19.05384575081516</v>
      </c>
      <c r="EZ212">
        <v>-22.84</v>
      </c>
      <c r="FA212">
        <v>15</v>
      </c>
      <c r="FB212">
        <v>0</v>
      </c>
      <c r="FC212" t="s">
        <v>422</v>
      </c>
      <c r="FD212">
        <v>1746989605.5</v>
      </c>
      <c r="FE212">
        <v>1746989593.5</v>
      </c>
      <c r="FF212">
        <v>0</v>
      </c>
      <c r="FG212">
        <v>-0.274</v>
      </c>
      <c r="FH212">
        <v>-0.002</v>
      </c>
      <c r="FI212">
        <v>2.549</v>
      </c>
      <c r="FJ212">
        <v>0.129</v>
      </c>
      <c r="FK212">
        <v>420</v>
      </c>
      <c r="FL212">
        <v>17</v>
      </c>
      <c r="FM212">
        <v>0.02</v>
      </c>
      <c r="FN212">
        <v>0.04</v>
      </c>
      <c r="FO212">
        <v>2.056422682926829</v>
      </c>
      <c r="FP212">
        <v>-0.6650974912892003</v>
      </c>
      <c r="FQ212">
        <v>0.09590179608746598</v>
      </c>
      <c r="FR212">
        <v>0</v>
      </c>
      <c r="FS212">
        <v>511.729411764706</v>
      </c>
      <c r="FT212">
        <v>-6.310160385167748</v>
      </c>
      <c r="FU212">
        <v>6.874913022413003</v>
      </c>
      <c r="FV212">
        <v>0</v>
      </c>
      <c r="FW212">
        <v>0.337654</v>
      </c>
      <c r="FX212">
        <v>-0.0005677421602780491</v>
      </c>
      <c r="FY212">
        <v>0.001562710512648289</v>
      </c>
      <c r="FZ212">
        <v>1</v>
      </c>
      <c r="GA212">
        <v>1</v>
      </c>
      <c r="GB212">
        <v>3</v>
      </c>
      <c r="GC212" t="s">
        <v>606</v>
      </c>
      <c r="GD212">
        <v>3.10287</v>
      </c>
      <c r="GE212">
        <v>2.72452</v>
      </c>
      <c r="GF212">
        <v>0.08841839999999999</v>
      </c>
      <c r="GG212">
        <v>0.0879291</v>
      </c>
      <c r="GH212">
        <v>0.10699</v>
      </c>
      <c r="GI212">
        <v>0.107387</v>
      </c>
      <c r="GJ212">
        <v>23803.1</v>
      </c>
      <c r="GK212">
        <v>21602.5</v>
      </c>
      <c r="GL212">
        <v>26675.3</v>
      </c>
      <c r="GM212">
        <v>23906.4</v>
      </c>
      <c r="GN212">
        <v>38113.6</v>
      </c>
      <c r="GO212">
        <v>31526.8</v>
      </c>
      <c r="GP212">
        <v>46580.2</v>
      </c>
      <c r="GQ212">
        <v>37802.3</v>
      </c>
      <c r="GR212">
        <v>1.8675</v>
      </c>
      <c r="GS212">
        <v>1.85665</v>
      </c>
      <c r="GT212">
        <v>0.0838116</v>
      </c>
      <c r="GU212">
        <v>0</v>
      </c>
      <c r="GV212">
        <v>28.6118</v>
      </c>
      <c r="GW212">
        <v>999.9</v>
      </c>
      <c r="GX212">
        <v>44.7</v>
      </c>
      <c r="GY212">
        <v>33</v>
      </c>
      <c r="GZ212">
        <v>25.003</v>
      </c>
      <c r="HA212">
        <v>61.4103</v>
      </c>
      <c r="HB212">
        <v>20.3646</v>
      </c>
      <c r="HC212">
        <v>1</v>
      </c>
      <c r="HD212">
        <v>0.125208</v>
      </c>
      <c r="HE212">
        <v>-1.3493</v>
      </c>
      <c r="HF212">
        <v>20.2901</v>
      </c>
      <c r="HG212">
        <v>5.22133</v>
      </c>
      <c r="HH212">
        <v>11.98</v>
      </c>
      <c r="HI212">
        <v>4.96505</v>
      </c>
      <c r="HJ212">
        <v>3.276</v>
      </c>
      <c r="HK212">
        <v>9999</v>
      </c>
      <c r="HL212">
        <v>9999</v>
      </c>
      <c r="HM212">
        <v>9999</v>
      </c>
      <c r="HN212">
        <v>28.4</v>
      </c>
      <c r="HO212">
        <v>1.86431</v>
      </c>
      <c r="HP212">
        <v>1.8605</v>
      </c>
      <c r="HQ212">
        <v>1.85883</v>
      </c>
      <c r="HR212">
        <v>1.86019</v>
      </c>
      <c r="HS212">
        <v>1.8602</v>
      </c>
      <c r="HT212">
        <v>1.85879</v>
      </c>
      <c r="HU212">
        <v>1.85785</v>
      </c>
      <c r="HV212">
        <v>1.85272</v>
      </c>
      <c r="HW212">
        <v>0</v>
      </c>
      <c r="HX212">
        <v>0</v>
      </c>
      <c r="HY212">
        <v>0</v>
      </c>
      <c r="HZ212">
        <v>0</v>
      </c>
      <c r="IA212" t="s">
        <v>424</v>
      </c>
      <c r="IB212" t="s">
        <v>425</v>
      </c>
      <c r="IC212" t="s">
        <v>426</v>
      </c>
      <c r="ID212" t="s">
        <v>426</v>
      </c>
      <c r="IE212" t="s">
        <v>426</v>
      </c>
      <c r="IF212" t="s">
        <v>426</v>
      </c>
      <c r="IG212">
        <v>0</v>
      </c>
      <c r="IH212">
        <v>100</v>
      </c>
      <c r="II212">
        <v>100</v>
      </c>
      <c r="IJ212">
        <v>-1.567</v>
      </c>
      <c r="IK212">
        <v>0.3259</v>
      </c>
      <c r="IL212">
        <v>-1.253408397979514</v>
      </c>
      <c r="IM212">
        <v>-0.001407418860664216</v>
      </c>
      <c r="IN212">
        <v>1.761737584914558E-06</v>
      </c>
      <c r="IO212">
        <v>-4.339940373715102E-10</v>
      </c>
      <c r="IP212">
        <v>0.01386544786166931</v>
      </c>
      <c r="IQ212">
        <v>0.003157371658100305</v>
      </c>
      <c r="IR212">
        <v>0.0004353711720169284</v>
      </c>
      <c r="IS212">
        <v>-1.853048844677345E-07</v>
      </c>
      <c r="IT212">
        <v>2</v>
      </c>
      <c r="IU212">
        <v>1968</v>
      </c>
      <c r="IV212">
        <v>1</v>
      </c>
      <c r="IW212">
        <v>26</v>
      </c>
      <c r="IX212">
        <v>200359.4</v>
      </c>
      <c r="IY212">
        <v>200359.6</v>
      </c>
      <c r="IZ212">
        <v>1.12671</v>
      </c>
      <c r="JA212">
        <v>2.64893</v>
      </c>
      <c r="JB212">
        <v>1.49658</v>
      </c>
      <c r="JC212">
        <v>2.34619</v>
      </c>
      <c r="JD212">
        <v>1.54907</v>
      </c>
      <c r="JE212">
        <v>2.4231</v>
      </c>
      <c r="JF212">
        <v>39.3418</v>
      </c>
      <c r="JG212">
        <v>23.9999</v>
      </c>
      <c r="JH212">
        <v>18</v>
      </c>
      <c r="JI212">
        <v>481.238</v>
      </c>
      <c r="JJ212">
        <v>488.747</v>
      </c>
      <c r="JK212">
        <v>30.4947</v>
      </c>
      <c r="JL212">
        <v>28.8953</v>
      </c>
      <c r="JM212">
        <v>30.0002</v>
      </c>
      <c r="JN212">
        <v>29.0971</v>
      </c>
      <c r="JO212">
        <v>29.0898</v>
      </c>
      <c r="JP212">
        <v>22.6532</v>
      </c>
      <c r="JQ212">
        <v>5.19196</v>
      </c>
      <c r="JR212">
        <v>100</v>
      </c>
      <c r="JS212">
        <v>30.5091</v>
      </c>
      <c r="JT212">
        <v>420</v>
      </c>
      <c r="JU212">
        <v>23.4211</v>
      </c>
      <c r="JV212">
        <v>101.845</v>
      </c>
      <c r="JW212">
        <v>91.18380000000001</v>
      </c>
    </row>
    <row r="213" spans="1:283">
      <c r="A213">
        <v>195</v>
      </c>
      <c r="B213">
        <v>1759011172.1</v>
      </c>
      <c r="C213">
        <v>2954.5</v>
      </c>
      <c r="D213" t="s">
        <v>821</v>
      </c>
      <c r="E213" t="s">
        <v>822</v>
      </c>
      <c r="F213">
        <v>5</v>
      </c>
      <c r="G213" t="s">
        <v>794</v>
      </c>
      <c r="H213">
        <v>1759011169.1</v>
      </c>
      <c r="I213">
        <f>(J213)/1000</f>
        <v>0</v>
      </c>
      <c r="J213">
        <f>1000*DJ213*AH213*(DF213-DG213)/(100*CY213*(1000-AH213*DF213))</f>
        <v>0</v>
      </c>
      <c r="K213">
        <f>DJ213*AH213*(DE213-DD213*(1000-AH213*DG213)/(1000-AH213*DF213))/(100*CY213)</f>
        <v>0</v>
      </c>
      <c r="L213">
        <f>DD213 - IF(AH213&gt;1, K213*CY213*100.0/(AJ213), 0)</f>
        <v>0</v>
      </c>
      <c r="M213">
        <f>((S213-I213/2)*L213-K213)/(S213+I213/2)</f>
        <v>0</v>
      </c>
      <c r="N213">
        <f>M213*(DK213+DL213)/1000.0</f>
        <v>0</v>
      </c>
      <c r="O213">
        <f>(DD213 - IF(AH213&gt;1, K213*CY213*100.0/(AJ213), 0))*(DK213+DL213)/1000.0</f>
        <v>0</v>
      </c>
      <c r="P213">
        <f>2.0/((1/R213-1/Q213)+SIGN(R213)*SQRT((1/R213-1/Q213)*(1/R213-1/Q213) + 4*CZ213/((CZ213+1)*(CZ213+1))*(2*1/R213*1/Q213-1/Q213*1/Q213)))</f>
        <v>0</v>
      </c>
      <c r="Q213">
        <f>IF(LEFT(DA213,1)&lt;&gt;"0",IF(LEFT(DA213,1)="1",3.0,DB213),$D$5+$E$5*(DR213*DK213/($K$5*1000))+$F$5*(DR213*DK213/($K$5*1000))*MAX(MIN(CY213,$J$5),$I$5)*MAX(MIN(CY213,$J$5),$I$5)+$G$5*MAX(MIN(CY213,$J$5),$I$5)*(DR213*DK213/($K$5*1000))+$H$5*(DR213*DK213/($K$5*1000))*(DR213*DK213/($K$5*1000)))</f>
        <v>0</v>
      </c>
      <c r="R213">
        <f>I213*(1000-(1000*0.61365*exp(17.502*V213/(240.97+V213))/(DK213+DL213)+DF213)/2)/(1000*0.61365*exp(17.502*V213/(240.97+V213))/(DK213+DL213)-DF213)</f>
        <v>0</v>
      </c>
      <c r="S213">
        <f>1/((CZ213+1)/(P213/1.6)+1/(Q213/1.37)) + CZ213/((CZ213+1)/(P213/1.6) + CZ213/(Q213/1.37))</f>
        <v>0</v>
      </c>
      <c r="T213">
        <f>(CU213*CX213)</f>
        <v>0</v>
      </c>
      <c r="U213">
        <f>(DM213+(T213+2*0.95*5.67E-8*(((DM213+$B$9)+273)^4-(DM213+273)^4)-44100*I213)/(1.84*29.3*Q213+8*0.95*5.67E-8*(DM213+273)^3))</f>
        <v>0</v>
      </c>
      <c r="V213">
        <f>($C$9*DN213+$D$9*DO213+$E$9*U213)</f>
        <v>0</v>
      </c>
      <c r="W213">
        <f>0.61365*exp(17.502*V213/(240.97+V213))</f>
        <v>0</v>
      </c>
      <c r="X213">
        <f>(Y213/Z213*100)</f>
        <v>0</v>
      </c>
      <c r="Y213">
        <f>DF213*(DK213+DL213)/1000</f>
        <v>0</v>
      </c>
      <c r="Z213">
        <f>0.61365*exp(17.502*DM213/(240.97+DM213))</f>
        <v>0</v>
      </c>
      <c r="AA213">
        <f>(W213-DF213*(DK213+DL213)/1000)</f>
        <v>0</v>
      </c>
      <c r="AB213">
        <f>(-I213*44100)</f>
        <v>0</v>
      </c>
      <c r="AC213">
        <f>2*29.3*Q213*0.92*(DM213-V213)</f>
        <v>0</v>
      </c>
      <c r="AD213">
        <f>2*0.95*5.67E-8*(((DM213+$B$9)+273)^4-(V213+273)^4)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IF(AF213*$H$15&gt;=AJ213,1.0,(AJ213/(AJ213-AF213*$H$15)))</f>
        <v>0</v>
      </c>
      <c r="AI213">
        <f>(AH213-1)*100</f>
        <v>0</v>
      </c>
      <c r="AJ213">
        <f>MAX(0,($B$15+$C$15*DR213)/(1+$D$15*DR213)*DK213/(DM213+273)*$E$15)</f>
        <v>0</v>
      </c>
      <c r="AK213" t="s">
        <v>420</v>
      </c>
      <c r="AL213" t="s">
        <v>420</v>
      </c>
      <c r="AM213">
        <v>0</v>
      </c>
      <c r="AN213">
        <v>0</v>
      </c>
      <c r="AO213">
        <f>1-AM213/AN213</f>
        <v>0</v>
      </c>
      <c r="AP213">
        <v>0</v>
      </c>
      <c r="AQ213" t="s">
        <v>420</v>
      </c>
      <c r="AR213" t="s">
        <v>420</v>
      </c>
      <c r="AS213">
        <v>0</v>
      </c>
      <c r="AT213">
        <v>0</v>
      </c>
      <c r="AU213">
        <f>1-AS213/AT213</f>
        <v>0</v>
      </c>
      <c r="AV213">
        <v>0.5</v>
      </c>
      <c r="AW213">
        <f>CV213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420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CU213">
        <f>$B$13*DS213+$C$13*DT213+$F$13*EE213*(1-EH213)</f>
        <v>0</v>
      </c>
      <c r="CV213">
        <f>CU213*CW213</f>
        <v>0</v>
      </c>
      <c r="CW213">
        <f>($B$13*$D$11+$C$13*$D$11+$F$13*((ER213+EJ213)/MAX(ER213+EJ213+ES213, 0.1)*$I$11+ES213/MAX(ER213+EJ213+ES213, 0.1)*$J$11))/($B$13+$C$13+$F$13)</f>
        <v>0</v>
      </c>
      <c r="CX213">
        <f>($B$13*$K$11+$C$13*$K$11+$F$13*((ER213+EJ213)/MAX(ER213+EJ213+ES213, 0.1)*$P$11+ES213/MAX(ER213+EJ213+ES213, 0.1)*$Q$11))/($B$13+$C$13+$F$13)</f>
        <v>0</v>
      </c>
      <c r="CY213">
        <v>5</v>
      </c>
      <c r="CZ213">
        <v>0.5</v>
      </c>
      <c r="DA213" t="s">
        <v>421</v>
      </c>
      <c r="DB213">
        <v>2</v>
      </c>
      <c r="DC213">
        <v>1759011169.1</v>
      </c>
      <c r="DD213">
        <v>422.1002222222222</v>
      </c>
      <c r="DE213">
        <v>420.194</v>
      </c>
      <c r="DF213">
        <v>23.81353333333333</v>
      </c>
      <c r="DG213">
        <v>23.47635555555555</v>
      </c>
      <c r="DH213">
        <v>423.6666666666667</v>
      </c>
      <c r="DI213">
        <v>23.48773333333334</v>
      </c>
      <c r="DJ213">
        <v>499.8838888888889</v>
      </c>
      <c r="DK213">
        <v>90.32246666666668</v>
      </c>
      <c r="DL213">
        <v>0.066626</v>
      </c>
      <c r="DM213">
        <v>30.14658888888889</v>
      </c>
      <c r="DN213">
        <v>29.97483333333334</v>
      </c>
      <c r="DO213">
        <v>999.9000000000001</v>
      </c>
      <c r="DP213">
        <v>0</v>
      </c>
      <c r="DQ213">
        <v>0</v>
      </c>
      <c r="DR213">
        <v>9968.194444444445</v>
      </c>
      <c r="DS213">
        <v>0</v>
      </c>
      <c r="DT213">
        <v>3.037893333333333</v>
      </c>
      <c r="DU213">
        <v>1.906144444444444</v>
      </c>
      <c r="DV213">
        <v>432.397</v>
      </c>
      <c r="DW213">
        <v>430.2956666666666</v>
      </c>
      <c r="DX213">
        <v>0.3371891111111111</v>
      </c>
      <c r="DY213">
        <v>420.194</v>
      </c>
      <c r="DZ213">
        <v>23.47635555555555</v>
      </c>
      <c r="EA213">
        <v>2.150897777777778</v>
      </c>
      <c r="EB213">
        <v>2.120441111111111</v>
      </c>
      <c r="EC213">
        <v>18.6012</v>
      </c>
      <c r="ED213">
        <v>18.37357777777778</v>
      </c>
      <c r="EE213">
        <v>0.00500078</v>
      </c>
      <c r="EF213">
        <v>0</v>
      </c>
      <c r="EG213">
        <v>0</v>
      </c>
      <c r="EH213">
        <v>0</v>
      </c>
      <c r="EI213">
        <v>507.4888888888889</v>
      </c>
      <c r="EJ213">
        <v>0.00500078</v>
      </c>
      <c r="EK213">
        <v>-19.82222222222222</v>
      </c>
      <c r="EL213">
        <v>-0.9666666666666666</v>
      </c>
      <c r="EM213">
        <v>35.097</v>
      </c>
      <c r="EN213">
        <v>38.31222222222222</v>
      </c>
      <c r="EO213">
        <v>36.41644444444445</v>
      </c>
      <c r="EP213">
        <v>38.43033333333334</v>
      </c>
      <c r="EQ213">
        <v>37.22900000000001</v>
      </c>
      <c r="ER213">
        <v>0</v>
      </c>
      <c r="ES213">
        <v>0</v>
      </c>
      <c r="ET213">
        <v>0</v>
      </c>
      <c r="EU213">
        <v>1759011166.7</v>
      </c>
      <c r="EV213">
        <v>0</v>
      </c>
      <c r="EW213">
        <v>510.6346153846155</v>
      </c>
      <c r="EX213">
        <v>-32.8649572679513</v>
      </c>
      <c r="EY213">
        <v>38.34871761485179</v>
      </c>
      <c r="EZ213">
        <v>-21.67307692307692</v>
      </c>
      <c r="FA213">
        <v>15</v>
      </c>
      <c r="FB213">
        <v>0</v>
      </c>
      <c r="FC213" t="s">
        <v>422</v>
      </c>
      <c r="FD213">
        <v>1746989605.5</v>
      </c>
      <c r="FE213">
        <v>1746989593.5</v>
      </c>
      <c r="FF213">
        <v>0</v>
      </c>
      <c r="FG213">
        <v>-0.274</v>
      </c>
      <c r="FH213">
        <v>-0.002</v>
      </c>
      <c r="FI213">
        <v>2.549</v>
      </c>
      <c r="FJ213">
        <v>0.129</v>
      </c>
      <c r="FK213">
        <v>420</v>
      </c>
      <c r="FL213">
        <v>17</v>
      </c>
      <c r="FM213">
        <v>0.02</v>
      </c>
      <c r="FN213">
        <v>0.04</v>
      </c>
      <c r="FO213">
        <v>2.03868125</v>
      </c>
      <c r="FP213">
        <v>-0.8229765478424044</v>
      </c>
      <c r="FQ213">
        <v>0.1058873600385688</v>
      </c>
      <c r="FR213">
        <v>0</v>
      </c>
      <c r="FS213">
        <v>511.9323529411765</v>
      </c>
      <c r="FT213">
        <v>-12.64629493881439</v>
      </c>
      <c r="FU213">
        <v>6.726100198141006</v>
      </c>
      <c r="FV213">
        <v>0</v>
      </c>
      <c r="FW213">
        <v>0.33771765</v>
      </c>
      <c r="FX213">
        <v>-0.00143801876172737</v>
      </c>
      <c r="FY213">
        <v>0.00156572013064277</v>
      </c>
      <c r="FZ213">
        <v>1</v>
      </c>
      <c r="GA213">
        <v>1</v>
      </c>
      <c r="GB213">
        <v>3</v>
      </c>
      <c r="GC213" t="s">
        <v>606</v>
      </c>
      <c r="GD213">
        <v>3.10296</v>
      </c>
      <c r="GE213">
        <v>2.72475</v>
      </c>
      <c r="GF213">
        <v>0.0884311</v>
      </c>
      <c r="GG213">
        <v>0.0878932</v>
      </c>
      <c r="GH213">
        <v>0.10699</v>
      </c>
      <c r="GI213">
        <v>0.107386</v>
      </c>
      <c r="GJ213">
        <v>23802.8</v>
      </c>
      <c r="GK213">
        <v>21603.2</v>
      </c>
      <c r="GL213">
        <v>26675.4</v>
      </c>
      <c r="GM213">
        <v>23906.2</v>
      </c>
      <c r="GN213">
        <v>38113.6</v>
      </c>
      <c r="GO213">
        <v>31526.8</v>
      </c>
      <c r="GP213">
        <v>46580.2</v>
      </c>
      <c r="GQ213">
        <v>37802.2</v>
      </c>
      <c r="GR213">
        <v>1.86768</v>
      </c>
      <c r="GS213">
        <v>1.85642</v>
      </c>
      <c r="GT213">
        <v>0.08363279999999999</v>
      </c>
      <c r="GU213">
        <v>0</v>
      </c>
      <c r="GV213">
        <v>28.6118</v>
      </c>
      <c r="GW213">
        <v>999.9</v>
      </c>
      <c r="GX213">
        <v>44.7</v>
      </c>
      <c r="GY213">
        <v>32.9</v>
      </c>
      <c r="GZ213">
        <v>24.8634</v>
      </c>
      <c r="HA213">
        <v>61.3903</v>
      </c>
      <c r="HB213">
        <v>20.2845</v>
      </c>
      <c r="HC213">
        <v>1</v>
      </c>
      <c r="HD213">
        <v>0.125244</v>
      </c>
      <c r="HE213">
        <v>-1.34448</v>
      </c>
      <c r="HF213">
        <v>20.2902</v>
      </c>
      <c r="HG213">
        <v>5.22118</v>
      </c>
      <c r="HH213">
        <v>11.98</v>
      </c>
      <c r="HI213">
        <v>4.965</v>
      </c>
      <c r="HJ213">
        <v>3.276</v>
      </c>
      <c r="HK213">
        <v>9999</v>
      </c>
      <c r="HL213">
        <v>9999</v>
      </c>
      <c r="HM213">
        <v>9999</v>
      </c>
      <c r="HN213">
        <v>28.4</v>
      </c>
      <c r="HO213">
        <v>1.86432</v>
      </c>
      <c r="HP213">
        <v>1.86049</v>
      </c>
      <c r="HQ213">
        <v>1.85883</v>
      </c>
      <c r="HR213">
        <v>1.86019</v>
      </c>
      <c r="HS213">
        <v>1.8602</v>
      </c>
      <c r="HT213">
        <v>1.85881</v>
      </c>
      <c r="HU213">
        <v>1.85787</v>
      </c>
      <c r="HV213">
        <v>1.85272</v>
      </c>
      <c r="HW213">
        <v>0</v>
      </c>
      <c r="HX213">
        <v>0</v>
      </c>
      <c r="HY213">
        <v>0</v>
      </c>
      <c r="HZ213">
        <v>0</v>
      </c>
      <c r="IA213" t="s">
        <v>424</v>
      </c>
      <c r="IB213" t="s">
        <v>425</v>
      </c>
      <c r="IC213" t="s">
        <v>426</v>
      </c>
      <c r="ID213" t="s">
        <v>426</v>
      </c>
      <c r="IE213" t="s">
        <v>426</v>
      </c>
      <c r="IF213" t="s">
        <v>426</v>
      </c>
      <c r="IG213">
        <v>0</v>
      </c>
      <c r="IH213">
        <v>100</v>
      </c>
      <c r="II213">
        <v>100</v>
      </c>
      <c r="IJ213">
        <v>-1.567</v>
      </c>
      <c r="IK213">
        <v>0.3258</v>
      </c>
      <c r="IL213">
        <v>-1.253408397979514</v>
      </c>
      <c r="IM213">
        <v>-0.001407418860664216</v>
      </c>
      <c r="IN213">
        <v>1.761737584914558E-06</v>
      </c>
      <c r="IO213">
        <v>-4.339940373715102E-10</v>
      </c>
      <c r="IP213">
        <v>0.01386544786166931</v>
      </c>
      <c r="IQ213">
        <v>0.003157371658100305</v>
      </c>
      <c r="IR213">
        <v>0.0004353711720169284</v>
      </c>
      <c r="IS213">
        <v>-1.853048844677345E-07</v>
      </c>
      <c r="IT213">
        <v>2</v>
      </c>
      <c r="IU213">
        <v>1968</v>
      </c>
      <c r="IV213">
        <v>1</v>
      </c>
      <c r="IW213">
        <v>26</v>
      </c>
      <c r="IX213">
        <v>200359.4</v>
      </c>
      <c r="IY213">
        <v>200359.6</v>
      </c>
      <c r="IZ213">
        <v>1.12671</v>
      </c>
      <c r="JA213">
        <v>2.64404</v>
      </c>
      <c r="JB213">
        <v>1.49658</v>
      </c>
      <c r="JC213">
        <v>2.34619</v>
      </c>
      <c r="JD213">
        <v>1.54907</v>
      </c>
      <c r="JE213">
        <v>2.36328</v>
      </c>
      <c r="JF213">
        <v>39.3418</v>
      </c>
      <c r="JG213">
        <v>23.9999</v>
      </c>
      <c r="JH213">
        <v>18</v>
      </c>
      <c r="JI213">
        <v>481.34</v>
      </c>
      <c r="JJ213">
        <v>488.6</v>
      </c>
      <c r="JK213">
        <v>30.5039</v>
      </c>
      <c r="JL213">
        <v>28.8965</v>
      </c>
      <c r="JM213">
        <v>30.0002</v>
      </c>
      <c r="JN213">
        <v>29.0971</v>
      </c>
      <c r="JO213">
        <v>29.0898</v>
      </c>
      <c r="JP213">
        <v>22.6571</v>
      </c>
      <c r="JQ213">
        <v>5.19196</v>
      </c>
      <c r="JR213">
        <v>100</v>
      </c>
      <c r="JS213">
        <v>30.5264</v>
      </c>
      <c r="JT213">
        <v>420</v>
      </c>
      <c r="JU213">
        <v>23.4211</v>
      </c>
      <c r="JV213">
        <v>101.845</v>
      </c>
      <c r="JW213">
        <v>91.1835</v>
      </c>
    </row>
    <row r="214" spans="1:283">
      <c r="A214">
        <v>196</v>
      </c>
      <c r="B214">
        <v>1759011174.1</v>
      </c>
      <c r="C214">
        <v>2956.5</v>
      </c>
      <c r="D214" t="s">
        <v>823</v>
      </c>
      <c r="E214" t="s">
        <v>824</v>
      </c>
      <c r="F214">
        <v>5</v>
      </c>
      <c r="G214" t="s">
        <v>794</v>
      </c>
      <c r="H214">
        <v>1759011171.1</v>
      </c>
      <c r="I214">
        <f>(J214)/1000</f>
        <v>0</v>
      </c>
      <c r="J214">
        <f>1000*DJ214*AH214*(DF214-DG214)/(100*CY214*(1000-AH214*DF214))</f>
        <v>0</v>
      </c>
      <c r="K214">
        <f>DJ214*AH214*(DE214-DD214*(1000-AH214*DG214)/(1000-AH214*DF214))/(100*CY214)</f>
        <v>0</v>
      </c>
      <c r="L214">
        <f>DD214 - IF(AH214&gt;1, K214*CY214*100.0/(AJ214), 0)</f>
        <v>0</v>
      </c>
      <c r="M214">
        <f>((S214-I214/2)*L214-K214)/(S214+I214/2)</f>
        <v>0</v>
      </c>
      <c r="N214">
        <f>M214*(DK214+DL214)/1000.0</f>
        <v>0</v>
      </c>
      <c r="O214">
        <f>(DD214 - IF(AH214&gt;1, K214*CY214*100.0/(AJ214), 0))*(DK214+DL214)/1000.0</f>
        <v>0</v>
      </c>
      <c r="P214">
        <f>2.0/((1/R214-1/Q214)+SIGN(R214)*SQRT((1/R214-1/Q214)*(1/R214-1/Q214) + 4*CZ214/((CZ214+1)*(CZ214+1))*(2*1/R214*1/Q214-1/Q214*1/Q214)))</f>
        <v>0</v>
      </c>
      <c r="Q214">
        <f>IF(LEFT(DA214,1)&lt;&gt;"0",IF(LEFT(DA214,1)="1",3.0,DB214),$D$5+$E$5*(DR214*DK214/($K$5*1000))+$F$5*(DR214*DK214/($K$5*1000))*MAX(MIN(CY214,$J$5),$I$5)*MAX(MIN(CY214,$J$5),$I$5)+$G$5*MAX(MIN(CY214,$J$5),$I$5)*(DR214*DK214/($K$5*1000))+$H$5*(DR214*DK214/($K$5*1000))*(DR214*DK214/($K$5*1000)))</f>
        <v>0</v>
      </c>
      <c r="R214">
        <f>I214*(1000-(1000*0.61365*exp(17.502*V214/(240.97+V214))/(DK214+DL214)+DF214)/2)/(1000*0.61365*exp(17.502*V214/(240.97+V214))/(DK214+DL214)-DF214)</f>
        <v>0</v>
      </c>
      <c r="S214">
        <f>1/((CZ214+1)/(P214/1.6)+1/(Q214/1.37)) + CZ214/((CZ214+1)/(P214/1.6) + CZ214/(Q214/1.37))</f>
        <v>0</v>
      </c>
      <c r="T214">
        <f>(CU214*CX214)</f>
        <v>0</v>
      </c>
      <c r="U214">
        <f>(DM214+(T214+2*0.95*5.67E-8*(((DM214+$B$9)+273)^4-(DM214+273)^4)-44100*I214)/(1.84*29.3*Q214+8*0.95*5.67E-8*(DM214+273)^3))</f>
        <v>0</v>
      </c>
      <c r="V214">
        <f>($C$9*DN214+$D$9*DO214+$E$9*U214)</f>
        <v>0</v>
      </c>
      <c r="W214">
        <f>0.61365*exp(17.502*V214/(240.97+V214))</f>
        <v>0</v>
      </c>
      <c r="X214">
        <f>(Y214/Z214*100)</f>
        <v>0</v>
      </c>
      <c r="Y214">
        <f>DF214*(DK214+DL214)/1000</f>
        <v>0</v>
      </c>
      <c r="Z214">
        <f>0.61365*exp(17.502*DM214/(240.97+DM214))</f>
        <v>0</v>
      </c>
      <c r="AA214">
        <f>(W214-DF214*(DK214+DL214)/1000)</f>
        <v>0</v>
      </c>
      <c r="AB214">
        <f>(-I214*44100)</f>
        <v>0</v>
      </c>
      <c r="AC214">
        <f>2*29.3*Q214*0.92*(DM214-V214)</f>
        <v>0</v>
      </c>
      <c r="AD214">
        <f>2*0.95*5.67E-8*(((DM214+$B$9)+273)^4-(V214+273)^4)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IF(AF214*$H$15&gt;=AJ214,1.0,(AJ214/(AJ214-AF214*$H$15)))</f>
        <v>0</v>
      </c>
      <c r="AI214">
        <f>(AH214-1)*100</f>
        <v>0</v>
      </c>
      <c r="AJ214">
        <f>MAX(0,($B$15+$C$15*DR214)/(1+$D$15*DR214)*DK214/(DM214+273)*$E$15)</f>
        <v>0</v>
      </c>
      <c r="AK214" t="s">
        <v>420</v>
      </c>
      <c r="AL214" t="s">
        <v>420</v>
      </c>
      <c r="AM214">
        <v>0</v>
      </c>
      <c r="AN214">
        <v>0</v>
      </c>
      <c r="AO214">
        <f>1-AM214/AN214</f>
        <v>0</v>
      </c>
      <c r="AP214">
        <v>0</v>
      </c>
      <c r="AQ214" t="s">
        <v>420</v>
      </c>
      <c r="AR214" t="s">
        <v>420</v>
      </c>
      <c r="AS214">
        <v>0</v>
      </c>
      <c r="AT214">
        <v>0</v>
      </c>
      <c r="AU214">
        <f>1-AS214/AT214</f>
        <v>0</v>
      </c>
      <c r="AV214">
        <v>0.5</v>
      </c>
      <c r="AW214">
        <f>CV214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420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CU214">
        <f>$B$13*DS214+$C$13*DT214+$F$13*EE214*(1-EH214)</f>
        <v>0</v>
      </c>
      <c r="CV214">
        <f>CU214*CW214</f>
        <v>0</v>
      </c>
      <c r="CW214">
        <f>($B$13*$D$11+$C$13*$D$11+$F$13*((ER214+EJ214)/MAX(ER214+EJ214+ES214, 0.1)*$I$11+ES214/MAX(ER214+EJ214+ES214, 0.1)*$J$11))/($B$13+$C$13+$F$13)</f>
        <v>0</v>
      </c>
      <c r="CX214">
        <f>($B$13*$K$11+$C$13*$K$11+$F$13*((ER214+EJ214)/MAX(ER214+EJ214+ES214, 0.1)*$P$11+ES214/MAX(ER214+EJ214+ES214, 0.1)*$Q$11))/($B$13+$C$13+$F$13)</f>
        <v>0</v>
      </c>
      <c r="CY214">
        <v>5</v>
      </c>
      <c r="CZ214">
        <v>0.5</v>
      </c>
      <c r="DA214" t="s">
        <v>421</v>
      </c>
      <c r="DB214">
        <v>2</v>
      </c>
      <c r="DC214">
        <v>1759011171.1</v>
      </c>
      <c r="DD214">
        <v>422.1633333333333</v>
      </c>
      <c r="DE214">
        <v>420.1546666666666</v>
      </c>
      <c r="DF214">
        <v>23.81466666666667</v>
      </c>
      <c r="DG214">
        <v>23.47692222222222</v>
      </c>
      <c r="DH214">
        <v>423.7298888888889</v>
      </c>
      <c r="DI214">
        <v>23.48883333333334</v>
      </c>
      <c r="DJ214">
        <v>499.8008888888888</v>
      </c>
      <c r="DK214">
        <v>90.32207777777778</v>
      </c>
      <c r="DL214">
        <v>0.06677581111111112</v>
      </c>
      <c r="DM214">
        <v>30.14584444444444</v>
      </c>
      <c r="DN214">
        <v>29.97507777777777</v>
      </c>
      <c r="DO214">
        <v>999.9000000000001</v>
      </c>
      <c r="DP214">
        <v>0</v>
      </c>
      <c r="DQ214">
        <v>0</v>
      </c>
      <c r="DR214">
        <v>9972.575555555557</v>
      </c>
      <c r="DS214">
        <v>0</v>
      </c>
      <c r="DT214">
        <v>3.0357</v>
      </c>
      <c r="DU214">
        <v>2.008605555555556</v>
      </c>
      <c r="DV214">
        <v>432.4621111111111</v>
      </c>
      <c r="DW214">
        <v>430.2555555555555</v>
      </c>
      <c r="DX214">
        <v>0.3377385555555555</v>
      </c>
      <c r="DY214">
        <v>420.1546666666666</v>
      </c>
      <c r="DZ214">
        <v>23.47692222222222</v>
      </c>
      <c r="EA214">
        <v>2.15099</v>
      </c>
      <c r="EB214">
        <v>2.120484444444445</v>
      </c>
      <c r="EC214">
        <v>18.60188888888889</v>
      </c>
      <c r="ED214">
        <v>18.3739</v>
      </c>
      <c r="EE214">
        <v>0.00500078</v>
      </c>
      <c r="EF214">
        <v>0</v>
      </c>
      <c r="EG214">
        <v>0</v>
      </c>
      <c r="EH214">
        <v>0</v>
      </c>
      <c r="EI214">
        <v>510.4888888888888</v>
      </c>
      <c r="EJ214">
        <v>0.00500078</v>
      </c>
      <c r="EK214">
        <v>-20.64444444444444</v>
      </c>
      <c r="EL214">
        <v>-0.7888888888888889</v>
      </c>
      <c r="EM214">
        <v>35.07622222222222</v>
      </c>
      <c r="EN214">
        <v>38.30533333333333</v>
      </c>
      <c r="EO214">
        <v>36.40944444444445</v>
      </c>
      <c r="EP214">
        <v>38.43722222222222</v>
      </c>
      <c r="EQ214">
        <v>37.24988888888889</v>
      </c>
      <c r="ER214">
        <v>0</v>
      </c>
      <c r="ES214">
        <v>0</v>
      </c>
      <c r="ET214">
        <v>0</v>
      </c>
      <c r="EU214">
        <v>1759011168.5</v>
      </c>
      <c r="EV214">
        <v>0</v>
      </c>
      <c r="EW214">
        <v>510.412</v>
      </c>
      <c r="EX214">
        <v>-19.09230741937581</v>
      </c>
      <c r="EY214">
        <v>27.82307647184516</v>
      </c>
      <c r="EZ214">
        <v>-20.88</v>
      </c>
      <c r="FA214">
        <v>15</v>
      </c>
      <c r="FB214">
        <v>0</v>
      </c>
      <c r="FC214" t="s">
        <v>422</v>
      </c>
      <c r="FD214">
        <v>1746989605.5</v>
      </c>
      <c r="FE214">
        <v>1746989593.5</v>
      </c>
      <c r="FF214">
        <v>0</v>
      </c>
      <c r="FG214">
        <v>-0.274</v>
      </c>
      <c r="FH214">
        <v>-0.002</v>
      </c>
      <c r="FI214">
        <v>2.549</v>
      </c>
      <c r="FJ214">
        <v>0.129</v>
      </c>
      <c r="FK214">
        <v>420</v>
      </c>
      <c r="FL214">
        <v>17</v>
      </c>
      <c r="FM214">
        <v>0.02</v>
      </c>
      <c r="FN214">
        <v>0.04</v>
      </c>
      <c r="FO214">
        <v>2.042673414634146</v>
      </c>
      <c r="FP214">
        <v>-0.2724198606271779</v>
      </c>
      <c r="FQ214">
        <v>0.1124968169654798</v>
      </c>
      <c r="FR214">
        <v>1</v>
      </c>
      <c r="FS214">
        <v>511.470588235294</v>
      </c>
      <c r="FT214">
        <v>-21.23453011897806</v>
      </c>
      <c r="FU214">
        <v>7.173379276339324</v>
      </c>
      <c r="FV214">
        <v>0</v>
      </c>
      <c r="FW214">
        <v>0.3378413902439024</v>
      </c>
      <c r="FX214">
        <v>-0.004236919860625756</v>
      </c>
      <c r="FY214">
        <v>0.001442910336075533</v>
      </c>
      <c r="FZ214">
        <v>1</v>
      </c>
      <c r="GA214">
        <v>2</v>
      </c>
      <c r="GB214">
        <v>3</v>
      </c>
      <c r="GC214" t="s">
        <v>423</v>
      </c>
      <c r="GD214">
        <v>3.10314</v>
      </c>
      <c r="GE214">
        <v>2.72482</v>
      </c>
      <c r="GF214">
        <v>0.0884331</v>
      </c>
      <c r="GG214">
        <v>0.08786040000000001</v>
      </c>
      <c r="GH214">
        <v>0.106994</v>
      </c>
      <c r="GI214">
        <v>0.107386</v>
      </c>
      <c r="GJ214">
        <v>23802.7</v>
      </c>
      <c r="GK214">
        <v>21604</v>
      </c>
      <c r="GL214">
        <v>26675.4</v>
      </c>
      <c r="GM214">
        <v>23906.2</v>
      </c>
      <c r="GN214">
        <v>38113.5</v>
      </c>
      <c r="GO214">
        <v>31526.8</v>
      </c>
      <c r="GP214">
        <v>46580.4</v>
      </c>
      <c r="GQ214">
        <v>37802.2</v>
      </c>
      <c r="GR214">
        <v>1.86787</v>
      </c>
      <c r="GS214">
        <v>1.85607</v>
      </c>
      <c r="GT214">
        <v>0.08352850000000001</v>
      </c>
      <c r="GU214">
        <v>0</v>
      </c>
      <c r="GV214">
        <v>28.6118</v>
      </c>
      <c r="GW214">
        <v>999.9</v>
      </c>
      <c r="GX214">
        <v>44.7</v>
      </c>
      <c r="GY214">
        <v>32.9</v>
      </c>
      <c r="GZ214">
        <v>24.8635</v>
      </c>
      <c r="HA214">
        <v>61.2203</v>
      </c>
      <c r="HB214">
        <v>20.3085</v>
      </c>
      <c r="HC214">
        <v>1</v>
      </c>
      <c r="HD214">
        <v>0.125264</v>
      </c>
      <c r="HE214">
        <v>-1.35812</v>
      </c>
      <c r="HF214">
        <v>20.2902</v>
      </c>
      <c r="HG214">
        <v>5.22103</v>
      </c>
      <c r="HH214">
        <v>11.98</v>
      </c>
      <c r="HI214">
        <v>4.96505</v>
      </c>
      <c r="HJ214">
        <v>3.276</v>
      </c>
      <c r="HK214">
        <v>9999</v>
      </c>
      <c r="HL214">
        <v>9999</v>
      </c>
      <c r="HM214">
        <v>9999</v>
      </c>
      <c r="HN214">
        <v>28.4</v>
      </c>
      <c r="HO214">
        <v>1.86432</v>
      </c>
      <c r="HP214">
        <v>1.86049</v>
      </c>
      <c r="HQ214">
        <v>1.85883</v>
      </c>
      <c r="HR214">
        <v>1.86018</v>
      </c>
      <c r="HS214">
        <v>1.8602</v>
      </c>
      <c r="HT214">
        <v>1.85879</v>
      </c>
      <c r="HU214">
        <v>1.85785</v>
      </c>
      <c r="HV214">
        <v>1.85272</v>
      </c>
      <c r="HW214">
        <v>0</v>
      </c>
      <c r="HX214">
        <v>0</v>
      </c>
      <c r="HY214">
        <v>0</v>
      </c>
      <c r="HZ214">
        <v>0</v>
      </c>
      <c r="IA214" t="s">
        <v>424</v>
      </c>
      <c r="IB214" t="s">
        <v>425</v>
      </c>
      <c r="IC214" t="s">
        <v>426</v>
      </c>
      <c r="ID214" t="s">
        <v>426</v>
      </c>
      <c r="IE214" t="s">
        <v>426</v>
      </c>
      <c r="IF214" t="s">
        <v>426</v>
      </c>
      <c r="IG214">
        <v>0</v>
      </c>
      <c r="IH214">
        <v>100</v>
      </c>
      <c r="II214">
        <v>100</v>
      </c>
      <c r="IJ214">
        <v>-1.567</v>
      </c>
      <c r="IK214">
        <v>0.3258</v>
      </c>
      <c r="IL214">
        <v>-1.253408397979514</v>
      </c>
      <c r="IM214">
        <v>-0.001407418860664216</v>
      </c>
      <c r="IN214">
        <v>1.761737584914558E-06</v>
      </c>
      <c r="IO214">
        <v>-4.339940373715102E-10</v>
      </c>
      <c r="IP214">
        <v>0.01386544786166931</v>
      </c>
      <c r="IQ214">
        <v>0.003157371658100305</v>
      </c>
      <c r="IR214">
        <v>0.0004353711720169284</v>
      </c>
      <c r="IS214">
        <v>-1.853048844677345E-07</v>
      </c>
      <c r="IT214">
        <v>2</v>
      </c>
      <c r="IU214">
        <v>1968</v>
      </c>
      <c r="IV214">
        <v>1</v>
      </c>
      <c r="IW214">
        <v>26</v>
      </c>
      <c r="IX214">
        <v>200359.5</v>
      </c>
      <c r="IY214">
        <v>200359.7</v>
      </c>
      <c r="IZ214">
        <v>1.12671</v>
      </c>
      <c r="JA214">
        <v>2.63916</v>
      </c>
      <c r="JB214">
        <v>1.49658</v>
      </c>
      <c r="JC214">
        <v>2.34619</v>
      </c>
      <c r="JD214">
        <v>1.54907</v>
      </c>
      <c r="JE214">
        <v>2.45728</v>
      </c>
      <c r="JF214">
        <v>39.3418</v>
      </c>
      <c r="JG214">
        <v>24.0087</v>
      </c>
      <c r="JH214">
        <v>18</v>
      </c>
      <c r="JI214">
        <v>481.456</v>
      </c>
      <c r="JJ214">
        <v>488.371</v>
      </c>
      <c r="JK214">
        <v>30.5117</v>
      </c>
      <c r="JL214">
        <v>28.8973</v>
      </c>
      <c r="JM214">
        <v>30.0002</v>
      </c>
      <c r="JN214">
        <v>29.0971</v>
      </c>
      <c r="JO214">
        <v>29.0898</v>
      </c>
      <c r="JP214">
        <v>22.6589</v>
      </c>
      <c r="JQ214">
        <v>5.19196</v>
      </c>
      <c r="JR214">
        <v>100</v>
      </c>
      <c r="JS214">
        <v>30.5264</v>
      </c>
      <c r="JT214">
        <v>420</v>
      </c>
      <c r="JU214">
        <v>23.4194</v>
      </c>
      <c r="JV214">
        <v>101.845</v>
      </c>
      <c r="JW214">
        <v>91.18340000000001</v>
      </c>
    </row>
    <row r="215" spans="1:283">
      <c r="A215">
        <v>197</v>
      </c>
      <c r="B215">
        <v>1759011176.1</v>
      </c>
      <c r="C215">
        <v>2958.5</v>
      </c>
      <c r="D215" t="s">
        <v>825</v>
      </c>
      <c r="E215" t="s">
        <v>826</v>
      </c>
      <c r="F215">
        <v>5</v>
      </c>
      <c r="G215" t="s">
        <v>794</v>
      </c>
      <c r="H215">
        <v>1759011173.1</v>
      </c>
      <c r="I215">
        <f>(J215)/1000</f>
        <v>0</v>
      </c>
      <c r="J215">
        <f>1000*DJ215*AH215*(DF215-DG215)/(100*CY215*(1000-AH215*DF215))</f>
        <v>0</v>
      </c>
      <c r="K215">
        <f>DJ215*AH215*(DE215-DD215*(1000-AH215*DG215)/(1000-AH215*DF215))/(100*CY215)</f>
        <v>0</v>
      </c>
      <c r="L215">
        <f>DD215 - IF(AH215&gt;1, K215*CY215*100.0/(AJ215), 0)</f>
        <v>0</v>
      </c>
      <c r="M215">
        <f>((S215-I215/2)*L215-K215)/(S215+I215/2)</f>
        <v>0</v>
      </c>
      <c r="N215">
        <f>M215*(DK215+DL215)/1000.0</f>
        <v>0</v>
      </c>
      <c r="O215">
        <f>(DD215 - IF(AH215&gt;1, K215*CY215*100.0/(AJ215), 0))*(DK215+DL215)/1000.0</f>
        <v>0</v>
      </c>
      <c r="P215">
        <f>2.0/((1/R215-1/Q215)+SIGN(R215)*SQRT((1/R215-1/Q215)*(1/R215-1/Q215) + 4*CZ215/((CZ215+1)*(CZ215+1))*(2*1/R215*1/Q215-1/Q215*1/Q215)))</f>
        <v>0</v>
      </c>
      <c r="Q215">
        <f>IF(LEFT(DA215,1)&lt;&gt;"0",IF(LEFT(DA215,1)="1",3.0,DB215),$D$5+$E$5*(DR215*DK215/($K$5*1000))+$F$5*(DR215*DK215/($K$5*1000))*MAX(MIN(CY215,$J$5),$I$5)*MAX(MIN(CY215,$J$5),$I$5)+$G$5*MAX(MIN(CY215,$J$5),$I$5)*(DR215*DK215/($K$5*1000))+$H$5*(DR215*DK215/($K$5*1000))*(DR215*DK215/($K$5*1000)))</f>
        <v>0</v>
      </c>
      <c r="R215">
        <f>I215*(1000-(1000*0.61365*exp(17.502*V215/(240.97+V215))/(DK215+DL215)+DF215)/2)/(1000*0.61365*exp(17.502*V215/(240.97+V215))/(DK215+DL215)-DF215)</f>
        <v>0</v>
      </c>
      <c r="S215">
        <f>1/((CZ215+1)/(P215/1.6)+1/(Q215/1.37)) + CZ215/((CZ215+1)/(P215/1.6) + CZ215/(Q215/1.37))</f>
        <v>0</v>
      </c>
      <c r="T215">
        <f>(CU215*CX215)</f>
        <v>0</v>
      </c>
      <c r="U215">
        <f>(DM215+(T215+2*0.95*5.67E-8*(((DM215+$B$9)+273)^4-(DM215+273)^4)-44100*I215)/(1.84*29.3*Q215+8*0.95*5.67E-8*(DM215+273)^3))</f>
        <v>0</v>
      </c>
      <c r="V215">
        <f>($C$9*DN215+$D$9*DO215+$E$9*U215)</f>
        <v>0</v>
      </c>
      <c r="W215">
        <f>0.61365*exp(17.502*V215/(240.97+V215))</f>
        <v>0</v>
      </c>
      <c r="X215">
        <f>(Y215/Z215*100)</f>
        <v>0</v>
      </c>
      <c r="Y215">
        <f>DF215*(DK215+DL215)/1000</f>
        <v>0</v>
      </c>
      <c r="Z215">
        <f>0.61365*exp(17.502*DM215/(240.97+DM215))</f>
        <v>0</v>
      </c>
      <c r="AA215">
        <f>(W215-DF215*(DK215+DL215)/1000)</f>
        <v>0</v>
      </c>
      <c r="AB215">
        <f>(-I215*44100)</f>
        <v>0</v>
      </c>
      <c r="AC215">
        <f>2*29.3*Q215*0.92*(DM215-V215)</f>
        <v>0</v>
      </c>
      <c r="AD215">
        <f>2*0.95*5.67E-8*(((DM215+$B$9)+273)^4-(V215+273)^4)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IF(AF215*$H$15&gt;=AJ215,1.0,(AJ215/(AJ215-AF215*$H$15)))</f>
        <v>0</v>
      </c>
      <c r="AI215">
        <f>(AH215-1)*100</f>
        <v>0</v>
      </c>
      <c r="AJ215">
        <f>MAX(0,($B$15+$C$15*DR215)/(1+$D$15*DR215)*DK215/(DM215+273)*$E$15)</f>
        <v>0</v>
      </c>
      <c r="AK215" t="s">
        <v>420</v>
      </c>
      <c r="AL215" t="s">
        <v>420</v>
      </c>
      <c r="AM215">
        <v>0</v>
      </c>
      <c r="AN215">
        <v>0</v>
      </c>
      <c r="AO215">
        <f>1-AM215/AN215</f>
        <v>0</v>
      </c>
      <c r="AP215">
        <v>0</v>
      </c>
      <c r="AQ215" t="s">
        <v>420</v>
      </c>
      <c r="AR215" t="s">
        <v>420</v>
      </c>
      <c r="AS215">
        <v>0</v>
      </c>
      <c r="AT215">
        <v>0</v>
      </c>
      <c r="AU215">
        <f>1-AS215/AT215</f>
        <v>0</v>
      </c>
      <c r="AV215">
        <v>0.5</v>
      </c>
      <c r="AW215">
        <f>CV215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420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CU215">
        <f>$B$13*DS215+$C$13*DT215+$F$13*EE215*(1-EH215)</f>
        <v>0</v>
      </c>
      <c r="CV215">
        <f>CU215*CW215</f>
        <v>0</v>
      </c>
      <c r="CW215">
        <f>($B$13*$D$11+$C$13*$D$11+$F$13*((ER215+EJ215)/MAX(ER215+EJ215+ES215, 0.1)*$I$11+ES215/MAX(ER215+EJ215+ES215, 0.1)*$J$11))/($B$13+$C$13+$F$13)</f>
        <v>0</v>
      </c>
      <c r="CX215">
        <f>($B$13*$K$11+$C$13*$K$11+$F$13*((ER215+EJ215)/MAX(ER215+EJ215+ES215, 0.1)*$P$11+ES215/MAX(ER215+EJ215+ES215, 0.1)*$Q$11))/($B$13+$C$13+$F$13)</f>
        <v>0</v>
      </c>
      <c r="CY215">
        <v>5</v>
      </c>
      <c r="CZ215">
        <v>0.5</v>
      </c>
      <c r="DA215" t="s">
        <v>421</v>
      </c>
      <c r="DB215">
        <v>2</v>
      </c>
      <c r="DC215">
        <v>1759011173.1</v>
      </c>
      <c r="DD215">
        <v>422.2027777777778</v>
      </c>
      <c r="DE215">
        <v>420.0395555555556</v>
      </c>
      <c r="DF215">
        <v>23.81563333333333</v>
      </c>
      <c r="DG215">
        <v>23.47752222222222</v>
      </c>
      <c r="DH215">
        <v>423.7693333333333</v>
      </c>
      <c r="DI215">
        <v>23.48977777777778</v>
      </c>
      <c r="DJ215">
        <v>499.8803333333334</v>
      </c>
      <c r="DK215">
        <v>90.32121111111113</v>
      </c>
      <c r="DL215">
        <v>0.06663903333333335</v>
      </c>
      <c r="DM215">
        <v>30.14495555555555</v>
      </c>
      <c r="DN215">
        <v>29.97474444444445</v>
      </c>
      <c r="DO215">
        <v>999.9000000000001</v>
      </c>
      <c r="DP215">
        <v>0</v>
      </c>
      <c r="DQ215">
        <v>0</v>
      </c>
      <c r="DR215">
        <v>10000.91444444444</v>
      </c>
      <c r="DS215">
        <v>0</v>
      </c>
      <c r="DT215">
        <v>3.0357</v>
      </c>
      <c r="DU215">
        <v>2.163237777777778</v>
      </c>
      <c r="DV215">
        <v>432.503</v>
      </c>
      <c r="DW215">
        <v>430.138</v>
      </c>
      <c r="DX215">
        <v>0.3381021111111111</v>
      </c>
      <c r="DY215">
        <v>420.0395555555556</v>
      </c>
      <c r="DZ215">
        <v>23.47752222222222</v>
      </c>
      <c r="EA215">
        <v>2.151056666666667</v>
      </c>
      <c r="EB215">
        <v>2.120517777777778</v>
      </c>
      <c r="EC215">
        <v>18.60237777777778</v>
      </c>
      <c r="ED215">
        <v>18.37415555555556</v>
      </c>
      <c r="EE215">
        <v>0.00500078</v>
      </c>
      <c r="EF215">
        <v>0</v>
      </c>
      <c r="EG215">
        <v>0</v>
      </c>
      <c r="EH215">
        <v>0</v>
      </c>
      <c r="EI215">
        <v>514.2777777777778</v>
      </c>
      <c r="EJ215">
        <v>0.00500078</v>
      </c>
      <c r="EK215">
        <v>-22.04444444444444</v>
      </c>
      <c r="EL215">
        <v>-1.177777777777778</v>
      </c>
      <c r="EM215">
        <v>35.07633333333334</v>
      </c>
      <c r="EN215">
        <v>38.30533333333333</v>
      </c>
      <c r="EO215">
        <v>36.40955555555556</v>
      </c>
      <c r="EP215">
        <v>38.43033333333334</v>
      </c>
      <c r="EQ215">
        <v>37.29155555555556</v>
      </c>
      <c r="ER215">
        <v>0</v>
      </c>
      <c r="ES215">
        <v>0</v>
      </c>
      <c r="ET215">
        <v>0</v>
      </c>
      <c r="EU215">
        <v>1759011170.9</v>
      </c>
      <c r="EV215">
        <v>0</v>
      </c>
      <c r="EW215">
        <v>511.232</v>
      </c>
      <c r="EX215">
        <v>11.53846163034862</v>
      </c>
      <c r="EY215">
        <v>11.5307688971948</v>
      </c>
      <c r="EZ215">
        <v>-21.16</v>
      </c>
      <c r="FA215">
        <v>15</v>
      </c>
      <c r="FB215">
        <v>0</v>
      </c>
      <c r="FC215" t="s">
        <v>422</v>
      </c>
      <c r="FD215">
        <v>1746989605.5</v>
      </c>
      <c r="FE215">
        <v>1746989593.5</v>
      </c>
      <c r="FF215">
        <v>0</v>
      </c>
      <c r="FG215">
        <v>-0.274</v>
      </c>
      <c r="FH215">
        <v>-0.002</v>
      </c>
      <c r="FI215">
        <v>2.549</v>
      </c>
      <c r="FJ215">
        <v>0.129</v>
      </c>
      <c r="FK215">
        <v>420</v>
      </c>
      <c r="FL215">
        <v>17</v>
      </c>
      <c r="FM215">
        <v>0.02</v>
      </c>
      <c r="FN215">
        <v>0.04</v>
      </c>
      <c r="FO215">
        <v>2.05461675</v>
      </c>
      <c r="FP215">
        <v>0.225575121951214</v>
      </c>
      <c r="FQ215">
        <v>0.1331117695282333</v>
      </c>
      <c r="FR215">
        <v>1</v>
      </c>
      <c r="FS215">
        <v>511.7470588235295</v>
      </c>
      <c r="FT215">
        <v>-6.190985400382361</v>
      </c>
      <c r="FU215">
        <v>7.559226356856025</v>
      </c>
      <c r="FV215">
        <v>0</v>
      </c>
      <c r="FW215">
        <v>0.338017325</v>
      </c>
      <c r="FX215">
        <v>-0.004946352720450291</v>
      </c>
      <c r="FY215">
        <v>0.00145495945626502</v>
      </c>
      <c r="FZ215">
        <v>1</v>
      </c>
      <c r="GA215">
        <v>2</v>
      </c>
      <c r="GB215">
        <v>3</v>
      </c>
      <c r="GC215" t="s">
        <v>423</v>
      </c>
      <c r="GD215">
        <v>3.10324</v>
      </c>
      <c r="GE215">
        <v>2.72467</v>
      </c>
      <c r="GF215">
        <v>0.0884239</v>
      </c>
      <c r="GG215">
        <v>0.0878659</v>
      </c>
      <c r="GH215">
        <v>0.106997</v>
      </c>
      <c r="GI215">
        <v>0.107387</v>
      </c>
      <c r="GJ215">
        <v>23802.8</v>
      </c>
      <c r="GK215">
        <v>21603.9</v>
      </c>
      <c r="GL215">
        <v>26675.2</v>
      </c>
      <c r="GM215">
        <v>23906.3</v>
      </c>
      <c r="GN215">
        <v>38113.3</v>
      </c>
      <c r="GO215">
        <v>31526.7</v>
      </c>
      <c r="GP215">
        <v>46580.3</v>
      </c>
      <c r="GQ215">
        <v>37802.1</v>
      </c>
      <c r="GR215">
        <v>1.86817</v>
      </c>
      <c r="GS215">
        <v>1.8559</v>
      </c>
      <c r="GT215">
        <v>0.0839531</v>
      </c>
      <c r="GU215">
        <v>0</v>
      </c>
      <c r="GV215">
        <v>28.6114</v>
      </c>
      <c r="GW215">
        <v>999.9</v>
      </c>
      <c r="GX215">
        <v>44.7</v>
      </c>
      <c r="GY215">
        <v>32.9</v>
      </c>
      <c r="GZ215">
        <v>24.8645</v>
      </c>
      <c r="HA215">
        <v>61.1403</v>
      </c>
      <c r="HB215">
        <v>20.4046</v>
      </c>
      <c r="HC215">
        <v>1</v>
      </c>
      <c r="HD215">
        <v>0.125368</v>
      </c>
      <c r="HE215">
        <v>-1.37011</v>
      </c>
      <c r="HF215">
        <v>20.2902</v>
      </c>
      <c r="HG215">
        <v>5.22118</v>
      </c>
      <c r="HH215">
        <v>11.98</v>
      </c>
      <c r="HI215">
        <v>4.96515</v>
      </c>
      <c r="HJ215">
        <v>3.276</v>
      </c>
      <c r="HK215">
        <v>9999</v>
      </c>
      <c r="HL215">
        <v>9999</v>
      </c>
      <c r="HM215">
        <v>9999</v>
      </c>
      <c r="HN215">
        <v>28.4</v>
      </c>
      <c r="HO215">
        <v>1.86432</v>
      </c>
      <c r="HP215">
        <v>1.86049</v>
      </c>
      <c r="HQ215">
        <v>1.85883</v>
      </c>
      <c r="HR215">
        <v>1.86017</v>
      </c>
      <c r="HS215">
        <v>1.8602</v>
      </c>
      <c r="HT215">
        <v>1.85878</v>
      </c>
      <c r="HU215">
        <v>1.85784</v>
      </c>
      <c r="HV215">
        <v>1.85272</v>
      </c>
      <c r="HW215">
        <v>0</v>
      </c>
      <c r="HX215">
        <v>0</v>
      </c>
      <c r="HY215">
        <v>0</v>
      </c>
      <c r="HZ215">
        <v>0</v>
      </c>
      <c r="IA215" t="s">
        <v>424</v>
      </c>
      <c r="IB215" t="s">
        <v>425</v>
      </c>
      <c r="IC215" t="s">
        <v>426</v>
      </c>
      <c r="ID215" t="s">
        <v>426</v>
      </c>
      <c r="IE215" t="s">
        <v>426</v>
      </c>
      <c r="IF215" t="s">
        <v>426</v>
      </c>
      <c r="IG215">
        <v>0</v>
      </c>
      <c r="IH215">
        <v>100</v>
      </c>
      <c r="II215">
        <v>100</v>
      </c>
      <c r="IJ215">
        <v>-1.566</v>
      </c>
      <c r="IK215">
        <v>0.3259</v>
      </c>
      <c r="IL215">
        <v>-1.253408397979514</v>
      </c>
      <c r="IM215">
        <v>-0.001407418860664216</v>
      </c>
      <c r="IN215">
        <v>1.761737584914558E-06</v>
      </c>
      <c r="IO215">
        <v>-4.339940373715102E-10</v>
      </c>
      <c r="IP215">
        <v>0.01386544786166931</v>
      </c>
      <c r="IQ215">
        <v>0.003157371658100305</v>
      </c>
      <c r="IR215">
        <v>0.0004353711720169284</v>
      </c>
      <c r="IS215">
        <v>-1.853048844677345E-07</v>
      </c>
      <c r="IT215">
        <v>2</v>
      </c>
      <c r="IU215">
        <v>1968</v>
      </c>
      <c r="IV215">
        <v>1</v>
      </c>
      <c r="IW215">
        <v>26</v>
      </c>
      <c r="IX215">
        <v>200359.5</v>
      </c>
      <c r="IY215">
        <v>200359.7</v>
      </c>
      <c r="IZ215">
        <v>1.12671</v>
      </c>
      <c r="JA215">
        <v>2.6355</v>
      </c>
      <c r="JB215">
        <v>1.49658</v>
      </c>
      <c r="JC215">
        <v>2.34619</v>
      </c>
      <c r="JD215">
        <v>1.54907</v>
      </c>
      <c r="JE215">
        <v>2.4939</v>
      </c>
      <c r="JF215">
        <v>39.3418</v>
      </c>
      <c r="JG215">
        <v>24.0087</v>
      </c>
      <c r="JH215">
        <v>18</v>
      </c>
      <c r="JI215">
        <v>481.631</v>
      </c>
      <c r="JJ215">
        <v>488.256</v>
      </c>
      <c r="JK215">
        <v>30.5202</v>
      </c>
      <c r="JL215">
        <v>28.8973</v>
      </c>
      <c r="JM215">
        <v>30.0003</v>
      </c>
      <c r="JN215">
        <v>29.0971</v>
      </c>
      <c r="JO215">
        <v>29.0898</v>
      </c>
      <c r="JP215">
        <v>22.6594</v>
      </c>
      <c r="JQ215">
        <v>5.19196</v>
      </c>
      <c r="JR215">
        <v>100</v>
      </c>
      <c r="JS215">
        <v>30.5264</v>
      </c>
      <c r="JT215">
        <v>420</v>
      </c>
      <c r="JU215">
        <v>23.419</v>
      </c>
      <c r="JV215">
        <v>101.844</v>
      </c>
      <c r="JW215">
        <v>91.1833</v>
      </c>
    </row>
    <row r="216" spans="1:283">
      <c r="A216">
        <v>198</v>
      </c>
      <c r="B216">
        <v>1759011178.1</v>
      </c>
      <c r="C216">
        <v>2960.5</v>
      </c>
      <c r="D216" t="s">
        <v>827</v>
      </c>
      <c r="E216" t="s">
        <v>828</v>
      </c>
      <c r="F216">
        <v>5</v>
      </c>
      <c r="G216" t="s">
        <v>794</v>
      </c>
      <c r="H216">
        <v>1759011175.1</v>
      </c>
      <c r="I216">
        <f>(J216)/1000</f>
        <v>0</v>
      </c>
      <c r="J216">
        <f>1000*DJ216*AH216*(DF216-DG216)/(100*CY216*(1000-AH216*DF216))</f>
        <v>0</v>
      </c>
      <c r="K216">
        <f>DJ216*AH216*(DE216-DD216*(1000-AH216*DG216)/(1000-AH216*DF216))/(100*CY216)</f>
        <v>0</v>
      </c>
      <c r="L216">
        <f>DD216 - IF(AH216&gt;1, K216*CY216*100.0/(AJ216), 0)</f>
        <v>0</v>
      </c>
      <c r="M216">
        <f>((S216-I216/2)*L216-K216)/(S216+I216/2)</f>
        <v>0</v>
      </c>
      <c r="N216">
        <f>M216*(DK216+DL216)/1000.0</f>
        <v>0</v>
      </c>
      <c r="O216">
        <f>(DD216 - IF(AH216&gt;1, K216*CY216*100.0/(AJ216), 0))*(DK216+DL216)/1000.0</f>
        <v>0</v>
      </c>
      <c r="P216">
        <f>2.0/((1/R216-1/Q216)+SIGN(R216)*SQRT((1/R216-1/Q216)*(1/R216-1/Q216) + 4*CZ216/((CZ216+1)*(CZ216+1))*(2*1/R216*1/Q216-1/Q216*1/Q216)))</f>
        <v>0</v>
      </c>
      <c r="Q216">
        <f>IF(LEFT(DA216,1)&lt;&gt;"0",IF(LEFT(DA216,1)="1",3.0,DB216),$D$5+$E$5*(DR216*DK216/($K$5*1000))+$F$5*(DR216*DK216/($K$5*1000))*MAX(MIN(CY216,$J$5),$I$5)*MAX(MIN(CY216,$J$5),$I$5)+$G$5*MAX(MIN(CY216,$J$5),$I$5)*(DR216*DK216/($K$5*1000))+$H$5*(DR216*DK216/($K$5*1000))*(DR216*DK216/($K$5*1000)))</f>
        <v>0</v>
      </c>
      <c r="R216">
        <f>I216*(1000-(1000*0.61365*exp(17.502*V216/(240.97+V216))/(DK216+DL216)+DF216)/2)/(1000*0.61365*exp(17.502*V216/(240.97+V216))/(DK216+DL216)-DF216)</f>
        <v>0</v>
      </c>
      <c r="S216">
        <f>1/((CZ216+1)/(P216/1.6)+1/(Q216/1.37)) + CZ216/((CZ216+1)/(P216/1.6) + CZ216/(Q216/1.37))</f>
        <v>0</v>
      </c>
      <c r="T216">
        <f>(CU216*CX216)</f>
        <v>0</v>
      </c>
      <c r="U216">
        <f>(DM216+(T216+2*0.95*5.67E-8*(((DM216+$B$9)+273)^4-(DM216+273)^4)-44100*I216)/(1.84*29.3*Q216+8*0.95*5.67E-8*(DM216+273)^3))</f>
        <v>0</v>
      </c>
      <c r="V216">
        <f>($C$9*DN216+$D$9*DO216+$E$9*U216)</f>
        <v>0</v>
      </c>
      <c r="W216">
        <f>0.61365*exp(17.502*V216/(240.97+V216))</f>
        <v>0</v>
      </c>
      <c r="X216">
        <f>(Y216/Z216*100)</f>
        <v>0</v>
      </c>
      <c r="Y216">
        <f>DF216*(DK216+DL216)/1000</f>
        <v>0</v>
      </c>
      <c r="Z216">
        <f>0.61365*exp(17.502*DM216/(240.97+DM216))</f>
        <v>0</v>
      </c>
      <c r="AA216">
        <f>(W216-DF216*(DK216+DL216)/1000)</f>
        <v>0</v>
      </c>
      <c r="AB216">
        <f>(-I216*44100)</f>
        <v>0</v>
      </c>
      <c r="AC216">
        <f>2*29.3*Q216*0.92*(DM216-V216)</f>
        <v>0</v>
      </c>
      <c r="AD216">
        <f>2*0.95*5.67E-8*(((DM216+$B$9)+273)^4-(V216+273)^4)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IF(AF216*$H$15&gt;=AJ216,1.0,(AJ216/(AJ216-AF216*$H$15)))</f>
        <v>0</v>
      </c>
      <c r="AI216">
        <f>(AH216-1)*100</f>
        <v>0</v>
      </c>
      <c r="AJ216">
        <f>MAX(0,($B$15+$C$15*DR216)/(1+$D$15*DR216)*DK216/(DM216+273)*$E$15)</f>
        <v>0</v>
      </c>
      <c r="AK216" t="s">
        <v>420</v>
      </c>
      <c r="AL216" t="s">
        <v>420</v>
      </c>
      <c r="AM216">
        <v>0</v>
      </c>
      <c r="AN216">
        <v>0</v>
      </c>
      <c r="AO216">
        <f>1-AM216/AN216</f>
        <v>0</v>
      </c>
      <c r="AP216">
        <v>0</v>
      </c>
      <c r="AQ216" t="s">
        <v>420</v>
      </c>
      <c r="AR216" t="s">
        <v>420</v>
      </c>
      <c r="AS216">
        <v>0</v>
      </c>
      <c r="AT216">
        <v>0</v>
      </c>
      <c r="AU216">
        <f>1-AS216/AT216</f>
        <v>0</v>
      </c>
      <c r="AV216">
        <v>0.5</v>
      </c>
      <c r="AW216">
        <f>CV216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420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CU216">
        <f>$B$13*DS216+$C$13*DT216+$F$13*EE216*(1-EH216)</f>
        <v>0</v>
      </c>
      <c r="CV216">
        <f>CU216*CW216</f>
        <v>0</v>
      </c>
      <c r="CW216">
        <f>($B$13*$D$11+$C$13*$D$11+$F$13*((ER216+EJ216)/MAX(ER216+EJ216+ES216, 0.1)*$I$11+ES216/MAX(ER216+EJ216+ES216, 0.1)*$J$11))/($B$13+$C$13+$F$13)</f>
        <v>0</v>
      </c>
      <c r="CX216">
        <f>($B$13*$K$11+$C$13*$K$11+$F$13*((ER216+EJ216)/MAX(ER216+EJ216+ES216, 0.1)*$P$11+ES216/MAX(ER216+EJ216+ES216, 0.1)*$Q$11))/($B$13+$C$13+$F$13)</f>
        <v>0</v>
      </c>
      <c r="CY216">
        <v>5</v>
      </c>
      <c r="CZ216">
        <v>0.5</v>
      </c>
      <c r="DA216" t="s">
        <v>421</v>
      </c>
      <c r="DB216">
        <v>2</v>
      </c>
      <c r="DC216">
        <v>1759011175.1</v>
      </c>
      <c r="DD216">
        <v>422.1971111111112</v>
      </c>
      <c r="DE216">
        <v>419.9475555555555</v>
      </c>
      <c r="DF216">
        <v>23.81661111111111</v>
      </c>
      <c r="DG216">
        <v>23.47787777777778</v>
      </c>
      <c r="DH216">
        <v>423.7635555555555</v>
      </c>
      <c r="DI216">
        <v>23.49073333333333</v>
      </c>
      <c r="DJ216">
        <v>500.0552222222223</v>
      </c>
      <c r="DK216">
        <v>90.3206888888889</v>
      </c>
      <c r="DL216">
        <v>0.06635708888888889</v>
      </c>
      <c r="DM216">
        <v>30.14388888888888</v>
      </c>
      <c r="DN216">
        <v>29.97683333333333</v>
      </c>
      <c r="DO216">
        <v>999.9000000000001</v>
      </c>
      <c r="DP216">
        <v>0</v>
      </c>
      <c r="DQ216">
        <v>0</v>
      </c>
      <c r="DR216">
        <v>10024.38666666667</v>
      </c>
      <c r="DS216">
        <v>0</v>
      </c>
      <c r="DT216">
        <v>3.0357</v>
      </c>
      <c r="DU216">
        <v>2.249426666666666</v>
      </c>
      <c r="DV216">
        <v>432.4976666666667</v>
      </c>
      <c r="DW216">
        <v>430.0441111111111</v>
      </c>
      <c r="DX216">
        <v>0.3387328888888889</v>
      </c>
      <c r="DY216">
        <v>419.9475555555555</v>
      </c>
      <c r="DZ216">
        <v>23.47787777777778</v>
      </c>
      <c r="EA216">
        <v>2.151132222222222</v>
      </c>
      <c r="EB216">
        <v>2.120538888888889</v>
      </c>
      <c r="EC216">
        <v>18.60294444444444</v>
      </c>
      <c r="ED216">
        <v>18.37431111111111</v>
      </c>
      <c r="EE216">
        <v>0.00500078</v>
      </c>
      <c r="EF216">
        <v>0</v>
      </c>
      <c r="EG216">
        <v>0</v>
      </c>
      <c r="EH216">
        <v>0</v>
      </c>
      <c r="EI216">
        <v>512.1</v>
      </c>
      <c r="EJ216">
        <v>0.00500078</v>
      </c>
      <c r="EK216">
        <v>-17.46666666666667</v>
      </c>
      <c r="EL216">
        <v>-0.5333333333333333</v>
      </c>
      <c r="EM216">
        <v>35.06922222222222</v>
      </c>
      <c r="EN216">
        <v>38.27755555555555</v>
      </c>
      <c r="EO216">
        <v>36.40255555555555</v>
      </c>
      <c r="EP216">
        <v>38.38855555555555</v>
      </c>
      <c r="EQ216">
        <v>37.25688888888889</v>
      </c>
      <c r="ER216">
        <v>0</v>
      </c>
      <c r="ES216">
        <v>0</v>
      </c>
      <c r="ET216">
        <v>0</v>
      </c>
      <c r="EU216">
        <v>1759011172.7</v>
      </c>
      <c r="EV216">
        <v>0</v>
      </c>
      <c r="EW216">
        <v>511.0307692307692</v>
      </c>
      <c r="EX216">
        <v>1.579487228197113</v>
      </c>
      <c r="EY216">
        <v>15.95897397230743</v>
      </c>
      <c r="EZ216">
        <v>-21.05384615384615</v>
      </c>
      <c r="FA216">
        <v>15</v>
      </c>
      <c r="FB216">
        <v>0</v>
      </c>
      <c r="FC216" t="s">
        <v>422</v>
      </c>
      <c r="FD216">
        <v>1746989605.5</v>
      </c>
      <c r="FE216">
        <v>1746989593.5</v>
      </c>
      <c r="FF216">
        <v>0</v>
      </c>
      <c r="FG216">
        <v>-0.274</v>
      </c>
      <c r="FH216">
        <v>-0.002</v>
      </c>
      <c r="FI216">
        <v>2.549</v>
      </c>
      <c r="FJ216">
        <v>0.129</v>
      </c>
      <c r="FK216">
        <v>420</v>
      </c>
      <c r="FL216">
        <v>17</v>
      </c>
      <c r="FM216">
        <v>0.02</v>
      </c>
      <c r="FN216">
        <v>0.04</v>
      </c>
      <c r="FO216">
        <v>2.080412926829268</v>
      </c>
      <c r="FP216">
        <v>0.4669848083623706</v>
      </c>
      <c r="FQ216">
        <v>0.1432147551201223</v>
      </c>
      <c r="FR216">
        <v>1</v>
      </c>
      <c r="FS216">
        <v>511.3147058823529</v>
      </c>
      <c r="FT216">
        <v>-5.318563754538967</v>
      </c>
      <c r="FU216">
        <v>7.828948256046128</v>
      </c>
      <c r="FV216">
        <v>0</v>
      </c>
      <c r="FW216">
        <v>0.3382127073170731</v>
      </c>
      <c r="FX216">
        <v>-0.002172209059233161</v>
      </c>
      <c r="FY216">
        <v>0.001504139462979682</v>
      </c>
      <c r="FZ216">
        <v>1</v>
      </c>
      <c r="GA216">
        <v>2</v>
      </c>
      <c r="GB216">
        <v>3</v>
      </c>
      <c r="GC216" t="s">
        <v>423</v>
      </c>
      <c r="GD216">
        <v>3.10322</v>
      </c>
      <c r="GE216">
        <v>2.72441</v>
      </c>
      <c r="GF216">
        <v>0.0884168</v>
      </c>
      <c r="GG216">
        <v>0.0878705</v>
      </c>
      <c r="GH216">
        <v>0.106998</v>
      </c>
      <c r="GI216">
        <v>0.107386</v>
      </c>
      <c r="GJ216">
        <v>23802.9</v>
      </c>
      <c r="GK216">
        <v>21603.7</v>
      </c>
      <c r="GL216">
        <v>26675.1</v>
      </c>
      <c r="GM216">
        <v>23906.2</v>
      </c>
      <c r="GN216">
        <v>38112.9</v>
      </c>
      <c r="GO216">
        <v>31526.6</v>
      </c>
      <c r="GP216">
        <v>46579.9</v>
      </c>
      <c r="GQ216">
        <v>37802</v>
      </c>
      <c r="GR216">
        <v>1.8682</v>
      </c>
      <c r="GS216">
        <v>1.85588</v>
      </c>
      <c r="GT216">
        <v>0.0843629</v>
      </c>
      <c r="GU216">
        <v>0</v>
      </c>
      <c r="GV216">
        <v>28.6102</v>
      </c>
      <c r="GW216">
        <v>999.9</v>
      </c>
      <c r="GX216">
        <v>44.7</v>
      </c>
      <c r="GY216">
        <v>32.9</v>
      </c>
      <c r="GZ216">
        <v>24.8616</v>
      </c>
      <c r="HA216">
        <v>60.9103</v>
      </c>
      <c r="HB216">
        <v>20.4567</v>
      </c>
      <c r="HC216">
        <v>1</v>
      </c>
      <c r="HD216">
        <v>0.125396</v>
      </c>
      <c r="HE216">
        <v>-1.3593</v>
      </c>
      <c r="HF216">
        <v>20.2902</v>
      </c>
      <c r="HG216">
        <v>5.22133</v>
      </c>
      <c r="HH216">
        <v>11.98</v>
      </c>
      <c r="HI216">
        <v>4.96515</v>
      </c>
      <c r="HJ216">
        <v>3.276</v>
      </c>
      <c r="HK216">
        <v>9999</v>
      </c>
      <c r="HL216">
        <v>9999</v>
      </c>
      <c r="HM216">
        <v>9999</v>
      </c>
      <c r="HN216">
        <v>28.4</v>
      </c>
      <c r="HO216">
        <v>1.86432</v>
      </c>
      <c r="HP216">
        <v>1.8605</v>
      </c>
      <c r="HQ216">
        <v>1.85883</v>
      </c>
      <c r="HR216">
        <v>1.86018</v>
      </c>
      <c r="HS216">
        <v>1.8602</v>
      </c>
      <c r="HT216">
        <v>1.85879</v>
      </c>
      <c r="HU216">
        <v>1.85784</v>
      </c>
      <c r="HV216">
        <v>1.85272</v>
      </c>
      <c r="HW216">
        <v>0</v>
      </c>
      <c r="HX216">
        <v>0</v>
      </c>
      <c r="HY216">
        <v>0</v>
      </c>
      <c r="HZ216">
        <v>0</v>
      </c>
      <c r="IA216" t="s">
        <v>424</v>
      </c>
      <c r="IB216" t="s">
        <v>425</v>
      </c>
      <c r="IC216" t="s">
        <v>426</v>
      </c>
      <c r="ID216" t="s">
        <v>426</v>
      </c>
      <c r="IE216" t="s">
        <v>426</v>
      </c>
      <c r="IF216" t="s">
        <v>426</v>
      </c>
      <c r="IG216">
        <v>0</v>
      </c>
      <c r="IH216">
        <v>100</v>
      </c>
      <c r="II216">
        <v>100</v>
      </c>
      <c r="IJ216">
        <v>-1.566</v>
      </c>
      <c r="IK216">
        <v>0.3259</v>
      </c>
      <c r="IL216">
        <v>-1.253408397979514</v>
      </c>
      <c r="IM216">
        <v>-0.001407418860664216</v>
      </c>
      <c r="IN216">
        <v>1.761737584914558E-06</v>
      </c>
      <c r="IO216">
        <v>-4.339940373715102E-10</v>
      </c>
      <c r="IP216">
        <v>0.01386544786166931</v>
      </c>
      <c r="IQ216">
        <v>0.003157371658100305</v>
      </c>
      <c r="IR216">
        <v>0.0004353711720169284</v>
      </c>
      <c r="IS216">
        <v>-1.853048844677345E-07</v>
      </c>
      <c r="IT216">
        <v>2</v>
      </c>
      <c r="IU216">
        <v>1968</v>
      </c>
      <c r="IV216">
        <v>1</v>
      </c>
      <c r="IW216">
        <v>26</v>
      </c>
      <c r="IX216">
        <v>200359.5</v>
      </c>
      <c r="IY216">
        <v>200359.7</v>
      </c>
      <c r="IZ216">
        <v>1.12671</v>
      </c>
      <c r="JA216">
        <v>2.63428</v>
      </c>
      <c r="JB216">
        <v>1.49658</v>
      </c>
      <c r="JC216">
        <v>2.34619</v>
      </c>
      <c r="JD216">
        <v>1.54907</v>
      </c>
      <c r="JE216">
        <v>2.51099</v>
      </c>
      <c r="JF216">
        <v>39.3418</v>
      </c>
      <c r="JG216">
        <v>24.0087</v>
      </c>
      <c r="JH216">
        <v>18</v>
      </c>
      <c r="JI216">
        <v>481.645</v>
      </c>
      <c r="JJ216">
        <v>488.239</v>
      </c>
      <c r="JK216">
        <v>30.528</v>
      </c>
      <c r="JL216">
        <v>28.8973</v>
      </c>
      <c r="JM216">
        <v>30.0003</v>
      </c>
      <c r="JN216">
        <v>29.0971</v>
      </c>
      <c r="JO216">
        <v>29.0898</v>
      </c>
      <c r="JP216">
        <v>22.6612</v>
      </c>
      <c r="JQ216">
        <v>5.19196</v>
      </c>
      <c r="JR216">
        <v>100</v>
      </c>
      <c r="JS216">
        <v>30.5431</v>
      </c>
      <c r="JT216">
        <v>420</v>
      </c>
      <c r="JU216">
        <v>23.4193</v>
      </c>
      <c r="JV216">
        <v>101.844</v>
      </c>
      <c r="JW216">
        <v>91.18300000000001</v>
      </c>
    </row>
    <row r="217" spans="1:283">
      <c r="A217">
        <v>199</v>
      </c>
      <c r="B217">
        <v>1759011180.1</v>
      </c>
      <c r="C217">
        <v>2962.5</v>
      </c>
      <c r="D217" t="s">
        <v>829</v>
      </c>
      <c r="E217" t="s">
        <v>830</v>
      </c>
      <c r="F217">
        <v>5</v>
      </c>
      <c r="G217" t="s">
        <v>794</v>
      </c>
      <c r="H217">
        <v>1759011177.1</v>
      </c>
      <c r="I217">
        <f>(J217)/1000</f>
        <v>0</v>
      </c>
      <c r="J217">
        <f>1000*DJ217*AH217*(DF217-DG217)/(100*CY217*(1000-AH217*DF217))</f>
        <v>0</v>
      </c>
      <c r="K217">
        <f>DJ217*AH217*(DE217-DD217*(1000-AH217*DG217)/(1000-AH217*DF217))/(100*CY217)</f>
        <v>0</v>
      </c>
      <c r="L217">
        <f>DD217 - IF(AH217&gt;1, K217*CY217*100.0/(AJ217), 0)</f>
        <v>0</v>
      </c>
      <c r="M217">
        <f>((S217-I217/2)*L217-K217)/(S217+I217/2)</f>
        <v>0</v>
      </c>
      <c r="N217">
        <f>M217*(DK217+DL217)/1000.0</f>
        <v>0</v>
      </c>
      <c r="O217">
        <f>(DD217 - IF(AH217&gt;1, K217*CY217*100.0/(AJ217), 0))*(DK217+DL217)/1000.0</f>
        <v>0</v>
      </c>
      <c r="P217">
        <f>2.0/((1/R217-1/Q217)+SIGN(R217)*SQRT((1/R217-1/Q217)*(1/R217-1/Q217) + 4*CZ217/((CZ217+1)*(CZ217+1))*(2*1/R217*1/Q217-1/Q217*1/Q217)))</f>
        <v>0</v>
      </c>
      <c r="Q217">
        <f>IF(LEFT(DA217,1)&lt;&gt;"0",IF(LEFT(DA217,1)="1",3.0,DB217),$D$5+$E$5*(DR217*DK217/($K$5*1000))+$F$5*(DR217*DK217/($K$5*1000))*MAX(MIN(CY217,$J$5),$I$5)*MAX(MIN(CY217,$J$5),$I$5)+$G$5*MAX(MIN(CY217,$J$5),$I$5)*(DR217*DK217/($K$5*1000))+$H$5*(DR217*DK217/($K$5*1000))*(DR217*DK217/($K$5*1000)))</f>
        <v>0</v>
      </c>
      <c r="R217">
        <f>I217*(1000-(1000*0.61365*exp(17.502*V217/(240.97+V217))/(DK217+DL217)+DF217)/2)/(1000*0.61365*exp(17.502*V217/(240.97+V217))/(DK217+DL217)-DF217)</f>
        <v>0</v>
      </c>
      <c r="S217">
        <f>1/((CZ217+1)/(P217/1.6)+1/(Q217/1.37)) + CZ217/((CZ217+1)/(P217/1.6) + CZ217/(Q217/1.37))</f>
        <v>0</v>
      </c>
      <c r="T217">
        <f>(CU217*CX217)</f>
        <v>0</v>
      </c>
      <c r="U217">
        <f>(DM217+(T217+2*0.95*5.67E-8*(((DM217+$B$9)+273)^4-(DM217+273)^4)-44100*I217)/(1.84*29.3*Q217+8*0.95*5.67E-8*(DM217+273)^3))</f>
        <v>0</v>
      </c>
      <c r="V217">
        <f>($C$9*DN217+$D$9*DO217+$E$9*U217)</f>
        <v>0</v>
      </c>
      <c r="W217">
        <f>0.61365*exp(17.502*V217/(240.97+V217))</f>
        <v>0</v>
      </c>
      <c r="X217">
        <f>(Y217/Z217*100)</f>
        <v>0</v>
      </c>
      <c r="Y217">
        <f>DF217*(DK217+DL217)/1000</f>
        <v>0</v>
      </c>
      <c r="Z217">
        <f>0.61365*exp(17.502*DM217/(240.97+DM217))</f>
        <v>0</v>
      </c>
      <c r="AA217">
        <f>(W217-DF217*(DK217+DL217)/1000)</f>
        <v>0</v>
      </c>
      <c r="AB217">
        <f>(-I217*44100)</f>
        <v>0</v>
      </c>
      <c r="AC217">
        <f>2*29.3*Q217*0.92*(DM217-V217)</f>
        <v>0</v>
      </c>
      <c r="AD217">
        <f>2*0.95*5.67E-8*(((DM217+$B$9)+273)^4-(V217+273)^4)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IF(AF217*$H$15&gt;=AJ217,1.0,(AJ217/(AJ217-AF217*$H$15)))</f>
        <v>0</v>
      </c>
      <c r="AI217">
        <f>(AH217-1)*100</f>
        <v>0</v>
      </c>
      <c r="AJ217">
        <f>MAX(0,($B$15+$C$15*DR217)/(1+$D$15*DR217)*DK217/(DM217+273)*$E$15)</f>
        <v>0</v>
      </c>
      <c r="AK217" t="s">
        <v>420</v>
      </c>
      <c r="AL217" t="s">
        <v>420</v>
      </c>
      <c r="AM217">
        <v>0</v>
      </c>
      <c r="AN217">
        <v>0</v>
      </c>
      <c r="AO217">
        <f>1-AM217/AN217</f>
        <v>0</v>
      </c>
      <c r="AP217">
        <v>0</v>
      </c>
      <c r="AQ217" t="s">
        <v>420</v>
      </c>
      <c r="AR217" t="s">
        <v>420</v>
      </c>
      <c r="AS217">
        <v>0</v>
      </c>
      <c r="AT217">
        <v>0</v>
      </c>
      <c r="AU217">
        <f>1-AS217/AT217</f>
        <v>0</v>
      </c>
      <c r="AV217">
        <v>0.5</v>
      </c>
      <c r="AW217">
        <f>CV217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420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CU217">
        <f>$B$13*DS217+$C$13*DT217+$F$13*EE217*(1-EH217)</f>
        <v>0</v>
      </c>
      <c r="CV217">
        <f>CU217*CW217</f>
        <v>0</v>
      </c>
      <c r="CW217">
        <f>($B$13*$D$11+$C$13*$D$11+$F$13*((ER217+EJ217)/MAX(ER217+EJ217+ES217, 0.1)*$I$11+ES217/MAX(ER217+EJ217+ES217, 0.1)*$J$11))/($B$13+$C$13+$F$13)</f>
        <v>0</v>
      </c>
      <c r="CX217">
        <f>($B$13*$K$11+$C$13*$K$11+$F$13*((ER217+EJ217)/MAX(ER217+EJ217+ES217, 0.1)*$P$11+ES217/MAX(ER217+EJ217+ES217, 0.1)*$Q$11))/($B$13+$C$13+$F$13)</f>
        <v>0</v>
      </c>
      <c r="CY217">
        <v>5</v>
      </c>
      <c r="CZ217">
        <v>0.5</v>
      </c>
      <c r="DA217" t="s">
        <v>421</v>
      </c>
      <c r="DB217">
        <v>2</v>
      </c>
      <c r="DC217">
        <v>1759011177.1</v>
      </c>
      <c r="DD217">
        <v>422.1656666666667</v>
      </c>
      <c r="DE217">
        <v>419.9195555555555</v>
      </c>
      <c r="DF217">
        <v>23.81758888888889</v>
      </c>
      <c r="DG217">
        <v>23.47793333333333</v>
      </c>
      <c r="DH217">
        <v>423.7318888888889</v>
      </c>
      <c r="DI217">
        <v>23.49168888888889</v>
      </c>
      <c r="DJ217">
        <v>500.1903333333333</v>
      </c>
      <c r="DK217">
        <v>90.32095555555556</v>
      </c>
      <c r="DL217">
        <v>0.06611146666666666</v>
      </c>
      <c r="DM217">
        <v>30.14338888888889</v>
      </c>
      <c r="DN217">
        <v>29.9803</v>
      </c>
      <c r="DO217">
        <v>999.9000000000001</v>
      </c>
      <c r="DP217">
        <v>0</v>
      </c>
      <c r="DQ217">
        <v>0</v>
      </c>
      <c r="DR217">
        <v>10032.72222222222</v>
      </c>
      <c r="DS217">
        <v>0</v>
      </c>
      <c r="DT217">
        <v>3.0357</v>
      </c>
      <c r="DU217">
        <v>2.24587</v>
      </c>
      <c r="DV217">
        <v>432.466</v>
      </c>
      <c r="DW217">
        <v>430.0156666666667</v>
      </c>
      <c r="DX217">
        <v>0.3396525555555556</v>
      </c>
      <c r="DY217">
        <v>419.9195555555555</v>
      </c>
      <c r="DZ217">
        <v>23.47793333333333</v>
      </c>
      <c r="EA217">
        <v>2.151226666666667</v>
      </c>
      <c r="EB217">
        <v>2.12055</v>
      </c>
      <c r="EC217">
        <v>18.60364444444444</v>
      </c>
      <c r="ED217">
        <v>18.37438888888889</v>
      </c>
      <c r="EE217">
        <v>0.00500078</v>
      </c>
      <c r="EF217">
        <v>0</v>
      </c>
      <c r="EG217">
        <v>0</v>
      </c>
      <c r="EH217">
        <v>0</v>
      </c>
      <c r="EI217">
        <v>514.1</v>
      </c>
      <c r="EJ217">
        <v>0.00500078</v>
      </c>
      <c r="EK217">
        <v>-19.81111111111111</v>
      </c>
      <c r="EL217">
        <v>-1.144444444444444</v>
      </c>
      <c r="EM217">
        <v>35.06911111111111</v>
      </c>
      <c r="EN217">
        <v>38.26377777777778</v>
      </c>
      <c r="EO217">
        <v>36.39555555555555</v>
      </c>
      <c r="EP217">
        <v>38.38855555555555</v>
      </c>
      <c r="EQ217">
        <v>37.236</v>
      </c>
      <c r="ER217">
        <v>0</v>
      </c>
      <c r="ES217">
        <v>0</v>
      </c>
      <c r="ET217">
        <v>0</v>
      </c>
      <c r="EU217">
        <v>1759011174.5</v>
      </c>
      <c r="EV217">
        <v>0</v>
      </c>
      <c r="EW217">
        <v>511.172</v>
      </c>
      <c r="EX217">
        <v>42.27692283154216</v>
      </c>
      <c r="EY217">
        <v>-15.95384624874325</v>
      </c>
      <c r="EZ217">
        <v>-21.128</v>
      </c>
      <c r="FA217">
        <v>15</v>
      </c>
      <c r="FB217">
        <v>0</v>
      </c>
      <c r="FC217" t="s">
        <v>422</v>
      </c>
      <c r="FD217">
        <v>1746989605.5</v>
      </c>
      <c r="FE217">
        <v>1746989593.5</v>
      </c>
      <c r="FF217">
        <v>0</v>
      </c>
      <c r="FG217">
        <v>-0.274</v>
      </c>
      <c r="FH217">
        <v>-0.002</v>
      </c>
      <c r="FI217">
        <v>2.549</v>
      </c>
      <c r="FJ217">
        <v>0.129</v>
      </c>
      <c r="FK217">
        <v>420</v>
      </c>
      <c r="FL217">
        <v>17</v>
      </c>
      <c r="FM217">
        <v>0.02</v>
      </c>
      <c r="FN217">
        <v>0.04</v>
      </c>
      <c r="FO217">
        <v>2.092832</v>
      </c>
      <c r="FP217">
        <v>0.6145994746716644</v>
      </c>
      <c r="FQ217">
        <v>0.1487034801912854</v>
      </c>
      <c r="FR217">
        <v>0</v>
      </c>
      <c r="FS217">
        <v>511.6205882352942</v>
      </c>
      <c r="FT217">
        <v>7.640947350058278</v>
      </c>
      <c r="FU217">
        <v>7.149939506604016</v>
      </c>
      <c r="FV217">
        <v>0</v>
      </c>
      <c r="FW217">
        <v>0.3381388</v>
      </c>
      <c r="FX217">
        <v>0.003851819887429169</v>
      </c>
      <c r="FY217">
        <v>0.001453645455398254</v>
      </c>
      <c r="FZ217">
        <v>1</v>
      </c>
      <c r="GA217">
        <v>1</v>
      </c>
      <c r="GB217">
        <v>3</v>
      </c>
      <c r="GC217" t="s">
        <v>606</v>
      </c>
      <c r="GD217">
        <v>3.1034</v>
      </c>
      <c r="GE217">
        <v>2.72417</v>
      </c>
      <c r="GF217">
        <v>0.0884165</v>
      </c>
      <c r="GG217">
        <v>0.08786140000000001</v>
      </c>
      <c r="GH217">
        <v>0.107005</v>
      </c>
      <c r="GI217">
        <v>0.107391</v>
      </c>
      <c r="GJ217">
        <v>23802.8</v>
      </c>
      <c r="GK217">
        <v>21603.9</v>
      </c>
      <c r="GL217">
        <v>26675</v>
      </c>
      <c r="GM217">
        <v>23906.1</v>
      </c>
      <c r="GN217">
        <v>38112.6</v>
      </c>
      <c r="GO217">
        <v>31526.5</v>
      </c>
      <c r="GP217">
        <v>46579.8</v>
      </c>
      <c r="GQ217">
        <v>37802.1</v>
      </c>
      <c r="GR217">
        <v>1.86823</v>
      </c>
      <c r="GS217">
        <v>1.85578</v>
      </c>
      <c r="GT217">
        <v>0.0843927</v>
      </c>
      <c r="GU217">
        <v>0</v>
      </c>
      <c r="GV217">
        <v>28.6093</v>
      </c>
      <c r="GW217">
        <v>999.9</v>
      </c>
      <c r="GX217">
        <v>44.7</v>
      </c>
      <c r="GY217">
        <v>32.9</v>
      </c>
      <c r="GZ217">
        <v>24.8609</v>
      </c>
      <c r="HA217">
        <v>60.9803</v>
      </c>
      <c r="HB217">
        <v>20.3285</v>
      </c>
      <c r="HC217">
        <v>1</v>
      </c>
      <c r="HD217">
        <v>0.125404</v>
      </c>
      <c r="HE217">
        <v>-1.37495</v>
      </c>
      <c r="HF217">
        <v>20.2902</v>
      </c>
      <c r="HG217">
        <v>5.22118</v>
      </c>
      <c r="HH217">
        <v>11.98</v>
      </c>
      <c r="HI217">
        <v>4.96505</v>
      </c>
      <c r="HJ217">
        <v>3.27598</v>
      </c>
      <c r="HK217">
        <v>9999</v>
      </c>
      <c r="HL217">
        <v>9999</v>
      </c>
      <c r="HM217">
        <v>9999</v>
      </c>
      <c r="HN217">
        <v>28.4</v>
      </c>
      <c r="HO217">
        <v>1.86431</v>
      </c>
      <c r="HP217">
        <v>1.8605</v>
      </c>
      <c r="HQ217">
        <v>1.85883</v>
      </c>
      <c r="HR217">
        <v>1.86019</v>
      </c>
      <c r="HS217">
        <v>1.8602</v>
      </c>
      <c r="HT217">
        <v>1.85878</v>
      </c>
      <c r="HU217">
        <v>1.85785</v>
      </c>
      <c r="HV217">
        <v>1.85272</v>
      </c>
      <c r="HW217">
        <v>0</v>
      </c>
      <c r="HX217">
        <v>0</v>
      </c>
      <c r="HY217">
        <v>0</v>
      </c>
      <c r="HZ217">
        <v>0</v>
      </c>
      <c r="IA217" t="s">
        <v>424</v>
      </c>
      <c r="IB217" t="s">
        <v>425</v>
      </c>
      <c r="IC217" t="s">
        <v>426</v>
      </c>
      <c r="ID217" t="s">
        <v>426</v>
      </c>
      <c r="IE217" t="s">
        <v>426</v>
      </c>
      <c r="IF217" t="s">
        <v>426</v>
      </c>
      <c r="IG217">
        <v>0</v>
      </c>
      <c r="IH217">
        <v>100</v>
      </c>
      <c r="II217">
        <v>100</v>
      </c>
      <c r="IJ217">
        <v>-1.566</v>
      </c>
      <c r="IK217">
        <v>0.3259</v>
      </c>
      <c r="IL217">
        <v>-1.253408397979514</v>
      </c>
      <c r="IM217">
        <v>-0.001407418860664216</v>
      </c>
      <c r="IN217">
        <v>1.761737584914558E-06</v>
      </c>
      <c r="IO217">
        <v>-4.339940373715102E-10</v>
      </c>
      <c r="IP217">
        <v>0.01386544786166931</v>
      </c>
      <c r="IQ217">
        <v>0.003157371658100305</v>
      </c>
      <c r="IR217">
        <v>0.0004353711720169284</v>
      </c>
      <c r="IS217">
        <v>-1.853048844677345E-07</v>
      </c>
      <c r="IT217">
        <v>2</v>
      </c>
      <c r="IU217">
        <v>1968</v>
      </c>
      <c r="IV217">
        <v>1</v>
      </c>
      <c r="IW217">
        <v>26</v>
      </c>
      <c r="IX217">
        <v>200359.6</v>
      </c>
      <c r="IY217">
        <v>200359.8</v>
      </c>
      <c r="IZ217">
        <v>1.12793</v>
      </c>
      <c r="JA217">
        <v>2.64404</v>
      </c>
      <c r="JB217">
        <v>1.49658</v>
      </c>
      <c r="JC217">
        <v>2.34619</v>
      </c>
      <c r="JD217">
        <v>1.54907</v>
      </c>
      <c r="JE217">
        <v>2.46826</v>
      </c>
      <c r="JF217">
        <v>39.3418</v>
      </c>
      <c r="JG217">
        <v>24.0087</v>
      </c>
      <c r="JH217">
        <v>18</v>
      </c>
      <c r="JI217">
        <v>481.66</v>
      </c>
      <c r="JJ217">
        <v>488.174</v>
      </c>
      <c r="JK217">
        <v>30.5343</v>
      </c>
      <c r="JL217">
        <v>28.8973</v>
      </c>
      <c r="JM217">
        <v>30.0002</v>
      </c>
      <c r="JN217">
        <v>29.0971</v>
      </c>
      <c r="JO217">
        <v>29.0898</v>
      </c>
      <c r="JP217">
        <v>22.6635</v>
      </c>
      <c r="JQ217">
        <v>5.19196</v>
      </c>
      <c r="JR217">
        <v>100</v>
      </c>
      <c r="JS217">
        <v>30.5431</v>
      </c>
      <c r="JT217">
        <v>420</v>
      </c>
      <c r="JU217">
        <v>23.4157</v>
      </c>
      <c r="JV217">
        <v>101.843</v>
      </c>
      <c r="JW217">
        <v>91.1833</v>
      </c>
    </row>
    <row r="218" spans="1:283">
      <c r="A218">
        <v>200</v>
      </c>
      <c r="B218">
        <v>1759011182.1</v>
      </c>
      <c r="C218">
        <v>2964.5</v>
      </c>
      <c r="D218" t="s">
        <v>831</v>
      </c>
      <c r="E218" t="s">
        <v>832</v>
      </c>
      <c r="F218">
        <v>5</v>
      </c>
      <c r="G218" t="s">
        <v>794</v>
      </c>
      <c r="H218">
        <v>1759011179.1</v>
      </c>
      <c r="I218">
        <f>(J218)/1000</f>
        <v>0</v>
      </c>
      <c r="J218">
        <f>1000*DJ218*AH218*(DF218-DG218)/(100*CY218*(1000-AH218*DF218))</f>
        <v>0</v>
      </c>
      <c r="K218">
        <f>DJ218*AH218*(DE218-DD218*(1000-AH218*DG218)/(1000-AH218*DF218))/(100*CY218)</f>
        <v>0</v>
      </c>
      <c r="L218">
        <f>DD218 - IF(AH218&gt;1, K218*CY218*100.0/(AJ218), 0)</f>
        <v>0</v>
      </c>
      <c r="M218">
        <f>((S218-I218/2)*L218-K218)/(S218+I218/2)</f>
        <v>0</v>
      </c>
      <c r="N218">
        <f>M218*(DK218+DL218)/1000.0</f>
        <v>0</v>
      </c>
      <c r="O218">
        <f>(DD218 - IF(AH218&gt;1, K218*CY218*100.0/(AJ218), 0))*(DK218+DL218)/1000.0</f>
        <v>0</v>
      </c>
      <c r="P218">
        <f>2.0/((1/R218-1/Q218)+SIGN(R218)*SQRT((1/R218-1/Q218)*(1/R218-1/Q218) + 4*CZ218/((CZ218+1)*(CZ218+1))*(2*1/R218*1/Q218-1/Q218*1/Q218)))</f>
        <v>0</v>
      </c>
      <c r="Q218">
        <f>IF(LEFT(DA218,1)&lt;&gt;"0",IF(LEFT(DA218,1)="1",3.0,DB218),$D$5+$E$5*(DR218*DK218/($K$5*1000))+$F$5*(DR218*DK218/($K$5*1000))*MAX(MIN(CY218,$J$5),$I$5)*MAX(MIN(CY218,$J$5),$I$5)+$G$5*MAX(MIN(CY218,$J$5),$I$5)*(DR218*DK218/($K$5*1000))+$H$5*(DR218*DK218/($K$5*1000))*(DR218*DK218/($K$5*1000)))</f>
        <v>0</v>
      </c>
      <c r="R218">
        <f>I218*(1000-(1000*0.61365*exp(17.502*V218/(240.97+V218))/(DK218+DL218)+DF218)/2)/(1000*0.61365*exp(17.502*V218/(240.97+V218))/(DK218+DL218)-DF218)</f>
        <v>0</v>
      </c>
      <c r="S218">
        <f>1/((CZ218+1)/(P218/1.6)+1/(Q218/1.37)) + CZ218/((CZ218+1)/(P218/1.6) + CZ218/(Q218/1.37))</f>
        <v>0</v>
      </c>
      <c r="T218">
        <f>(CU218*CX218)</f>
        <v>0</v>
      </c>
      <c r="U218">
        <f>(DM218+(T218+2*0.95*5.67E-8*(((DM218+$B$9)+273)^4-(DM218+273)^4)-44100*I218)/(1.84*29.3*Q218+8*0.95*5.67E-8*(DM218+273)^3))</f>
        <v>0</v>
      </c>
      <c r="V218">
        <f>($C$9*DN218+$D$9*DO218+$E$9*U218)</f>
        <v>0</v>
      </c>
      <c r="W218">
        <f>0.61365*exp(17.502*V218/(240.97+V218))</f>
        <v>0</v>
      </c>
      <c r="X218">
        <f>(Y218/Z218*100)</f>
        <v>0</v>
      </c>
      <c r="Y218">
        <f>DF218*(DK218+DL218)/1000</f>
        <v>0</v>
      </c>
      <c r="Z218">
        <f>0.61365*exp(17.502*DM218/(240.97+DM218))</f>
        <v>0</v>
      </c>
      <c r="AA218">
        <f>(W218-DF218*(DK218+DL218)/1000)</f>
        <v>0</v>
      </c>
      <c r="AB218">
        <f>(-I218*44100)</f>
        <v>0</v>
      </c>
      <c r="AC218">
        <f>2*29.3*Q218*0.92*(DM218-V218)</f>
        <v>0</v>
      </c>
      <c r="AD218">
        <f>2*0.95*5.67E-8*(((DM218+$B$9)+273)^4-(V218+273)^4)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IF(AF218*$H$15&gt;=AJ218,1.0,(AJ218/(AJ218-AF218*$H$15)))</f>
        <v>0</v>
      </c>
      <c r="AI218">
        <f>(AH218-1)*100</f>
        <v>0</v>
      </c>
      <c r="AJ218">
        <f>MAX(0,($B$15+$C$15*DR218)/(1+$D$15*DR218)*DK218/(DM218+273)*$E$15)</f>
        <v>0</v>
      </c>
      <c r="AK218" t="s">
        <v>420</v>
      </c>
      <c r="AL218" t="s">
        <v>420</v>
      </c>
      <c r="AM218">
        <v>0</v>
      </c>
      <c r="AN218">
        <v>0</v>
      </c>
      <c r="AO218">
        <f>1-AM218/AN218</f>
        <v>0</v>
      </c>
      <c r="AP218">
        <v>0</v>
      </c>
      <c r="AQ218" t="s">
        <v>420</v>
      </c>
      <c r="AR218" t="s">
        <v>420</v>
      </c>
      <c r="AS218">
        <v>0</v>
      </c>
      <c r="AT218">
        <v>0</v>
      </c>
      <c r="AU218">
        <f>1-AS218/AT218</f>
        <v>0</v>
      </c>
      <c r="AV218">
        <v>0.5</v>
      </c>
      <c r="AW218">
        <f>CV218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420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CU218">
        <f>$B$13*DS218+$C$13*DT218+$F$13*EE218*(1-EH218)</f>
        <v>0</v>
      </c>
      <c r="CV218">
        <f>CU218*CW218</f>
        <v>0</v>
      </c>
      <c r="CW218">
        <f>($B$13*$D$11+$C$13*$D$11+$F$13*((ER218+EJ218)/MAX(ER218+EJ218+ES218, 0.1)*$I$11+ES218/MAX(ER218+EJ218+ES218, 0.1)*$J$11))/($B$13+$C$13+$F$13)</f>
        <v>0</v>
      </c>
      <c r="CX218">
        <f>($B$13*$K$11+$C$13*$K$11+$F$13*((ER218+EJ218)/MAX(ER218+EJ218+ES218, 0.1)*$P$11+ES218/MAX(ER218+EJ218+ES218, 0.1)*$Q$11))/($B$13+$C$13+$F$13)</f>
        <v>0</v>
      </c>
      <c r="CY218">
        <v>5</v>
      </c>
      <c r="CZ218">
        <v>0.5</v>
      </c>
      <c r="DA218" t="s">
        <v>421</v>
      </c>
      <c r="DB218">
        <v>2</v>
      </c>
      <c r="DC218">
        <v>1759011179.1</v>
      </c>
      <c r="DD218">
        <v>422.123</v>
      </c>
      <c r="DE218">
        <v>419.91</v>
      </c>
      <c r="DF218">
        <v>23.81842222222222</v>
      </c>
      <c r="DG218">
        <v>23.47825555555556</v>
      </c>
      <c r="DH218">
        <v>423.6891111111111</v>
      </c>
      <c r="DI218">
        <v>23.4925</v>
      </c>
      <c r="DJ218">
        <v>500.2041111111112</v>
      </c>
      <c r="DK218">
        <v>90.32194444444445</v>
      </c>
      <c r="DL218">
        <v>0.06595041111111111</v>
      </c>
      <c r="DM218">
        <v>30.14393333333333</v>
      </c>
      <c r="DN218">
        <v>29.98332222222222</v>
      </c>
      <c r="DO218">
        <v>999.9000000000001</v>
      </c>
      <c r="DP218">
        <v>0</v>
      </c>
      <c r="DQ218">
        <v>0</v>
      </c>
      <c r="DR218">
        <v>10019.52777777778</v>
      </c>
      <c r="DS218">
        <v>0</v>
      </c>
      <c r="DT218">
        <v>3.0357</v>
      </c>
      <c r="DU218">
        <v>2.212673333333333</v>
      </c>
      <c r="DV218">
        <v>432.4226666666667</v>
      </c>
      <c r="DW218">
        <v>430.006</v>
      </c>
      <c r="DX218">
        <v>0.3401666666666666</v>
      </c>
      <c r="DY218">
        <v>419.91</v>
      </c>
      <c r="DZ218">
        <v>23.47825555555556</v>
      </c>
      <c r="EA218">
        <v>2.151325555555555</v>
      </c>
      <c r="EB218">
        <v>2.120602222222222</v>
      </c>
      <c r="EC218">
        <v>18.60438888888889</v>
      </c>
      <c r="ED218">
        <v>18.37478888888889</v>
      </c>
      <c r="EE218">
        <v>0.00500078</v>
      </c>
      <c r="EF218">
        <v>0</v>
      </c>
      <c r="EG218">
        <v>0</v>
      </c>
      <c r="EH218">
        <v>0</v>
      </c>
      <c r="EI218">
        <v>512.4444444444445</v>
      </c>
      <c r="EJ218">
        <v>0.00500078</v>
      </c>
      <c r="EK218">
        <v>-19.51111111111111</v>
      </c>
      <c r="EL218">
        <v>-1.122222222222222</v>
      </c>
      <c r="EM218">
        <v>34.96488888888889</v>
      </c>
      <c r="EN218">
        <v>38.21522222222222</v>
      </c>
      <c r="EO218">
        <v>36.458</v>
      </c>
      <c r="EP218">
        <v>38.37455555555555</v>
      </c>
      <c r="EQ218">
        <v>37.12488888888889</v>
      </c>
      <c r="ER218">
        <v>0</v>
      </c>
      <c r="ES218">
        <v>0</v>
      </c>
      <c r="ET218">
        <v>0</v>
      </c>
      <c r="EU218">
        <v>1759011176.9</v>
      </c>
      <c r="EV218">
        <v>0</v>
      </c>
      <c r="EW218">
        <v>512.044</v>
      </c>
      <c r="EX218">
        <v>29.66923067365241</v>
      </c>
      <c r="EY218">
        <v>-27.51538484122398</v>
      </c>
      <c r="EZ218">
        <v>-20.984</v>
      </c>
      <c r="FA218">
        <v>15</v>
      </c>
      <c r="FB218">
        <v>0</v>
      </c>
      <c r="FC218" t="s">
        <v>422</v>
      </c>
      <c r="FD218">
        <v>1746989605.5</v>
      </c>
      <c r="FE218">
        <v>1746989593.5</v>
      </c>
      <c r="FF218">
        <v>0</v>
      </c>
      <c r="FG218">
        <v>-0.274</v>
      </c>
      <c r="FH218">
        <v>-0.002</v>
      </c>
      <c r="FI218">
        <v>2.549</v>
      </c>
      <c r="FJ218">
        <v>0.129</v>
      </c>
      <c r="FK218">
        <v>420</v>
      </c>
      <c r="FL218">
        <v>17</v>
      </c>
      <c r="FM218">
        <v>0.02</v>
      </c>
      <c r="FN218">
        <v>0.04</v>
      </c>
      <c r="FO218">
        <v>2.106608292682927</v>
      </c>
      <c r="FP218">
        <v>0.8129828571428619</v>
      </c>
      <c r="FQ218">
        <v>0.1524157631067946</v>
      </c>
      <c r="FR218">
        <v>0</v>
      </c>
      <c r="FS218">
        <v>511.9882352941176</v>
      </c>
      <c r="FT218">
        <v>16.6631016530326</v>
      </c>
      <c r="FU218">
        <v>7.104959523247802</v>
      </c>
      <c r="FV218">
        <v>0</v>
      </c>
      <c r="FW218">
        <v>0.3382382195121951</v>
      </c>
      <c r="FX218">
        <v>0.01210728919860636</v>
      </c>
      <c r="FY218">
        <v>0.001548521253895346</v>
      </c>
      <c r="FZ218">
        <v>1</v>
      </c>
      <c r="GA218">
        <v>1</v>
      </c>
      <c r="GB218">
        <v>3</v>
      </c>
      <c r="GC218" t="s">
        <v>606</v>
      </c>
      <c r="GD218">
        <v>3.10316</v>
      </c>
      <c r="GE218">
        <v>2.72385</v>
      </c>
      <c r="GF218">
        <v>0.08841010000000001</v>
      </c>
      <c r="GG218">
        <v>0.08786380000000001</v>
      </c>
      <c r="GH218">
        <v>0.107007</v>
      </c>
      <c r="GI218">
        <v>0.107395</v>
      </c>
      <c r="GJ218">
        <v>23803</v>
      </c>
      <c r="GK218">
        <v>21603.8</v>
      </c>
      <c r="GL218">
        <v>26675</v>
      </c>
      <c r="GM218">
        <v>23906.1</v>
      </c>
      <c r="GN218">
        <v>38112.5</v>
      </c>
      <c r="GO218">
        <v>31526.5</v>
      </c>
      <c r="GP218">
        <v>46579.9</v>
      </c>
      <c r="GQ218">
        <v>37802.2</v>
      </c>
      <c r="GR218">
        <v>1.86782</v>
      </c>
      <c r="GS218">
        <v>1.8562</v>
      </c>
      <c r="GT218">
        <v>0.0842214</v>
      </c>
      <c r="GU218">
        <v>0</v>
      </c>
      <c r="GV218">
        <v>28.6083</v>
      </c>
      <c r="GW218">
        <v>999.9</v>
      </c>
      <c r="GX218">
        <v>44.7</v>
      </c>
      <c r="GY218">
        <v>33</v>
      </c>
      <c r="GZ218">
        <v>25.0014</v>
      </c>
      <c r="HA218">
        <v>60.6303</v>
      </c>
      <c r="HB218">
        <v>20.2644</v>
      </c>
      <c r="HC218">
        <v>1</v>
      </c>
      <c r="HD218">
        <v>0.12548</v>
      </c>
      <c r="HE218">
        <v>-1.36757</v>
      </c>
      <c r="HF218">
        <v>20.2896</v>
      </c>
      <c r="HG218">
        <v>5.21729</v>
      </c>
      <c r="HH218">
        <v>11.98</v>
      </c>
      <c r="HI218">
        <v>4.9643</v>
      </c>
      <c r="HJ218">
        <v>3.27523</v>
      </c>
      <c r="HK218">
        <v>9999</v>
      </c>
      <c r="HL218">
        <v>9999</v>
      </c>
      <c r="HM218">
        <v>9999</v>
      </c>
      <c r="HN218">
        <v>28.4</v>
      </c>
      <c r="HO218">
        <v>1.86432</v>
      </c>
      <c r="HP218">
        <v>1.8605</v>
      </c>
      <c r="HQ218">
        <v>1.85883</v>
      </c>
      <c r="HR218">
        <v>1.86018</v>
      </c>
      <c r="HS218">
        <v>1.8602</v>
      </c>
      <c r="HT218">
        <v>1.85876</v>
      </c>
      <c r="HU218">
        <v>1.85783</v>
      </c>
      <c r="HV218">
        <v>1.85272</v>
      </c>
      <c r="HW218">
        <v>0</v>
      </c>
      <c r="HX218">
        <v>0</v>
      </c>
      <c r="HY218">
        <v>0</v>
      </c>
      <c r="HZ218">
        <v>0</v>
      </c>
      <c r="IA218" t="s">
        <v>424</v>
      </c>
      <c r="IB218" t="s">
        <v>425</v>
      </c>
      <c r="IC218" t="s">
        <v>426</v>
      </c>
      <c r="ID218" t="s">
        <v>426</v>
      </c>
      <c r="IE218" t="s">
        <v>426</v>
      </c>
      <c r="IF218" t="s">
        <v>426</v>
      </c>
      <c r="IG218">
        <v>0</v>
      </c>
      <c r="IH218">
        <v>100</v>
      </c>
      <c r="II218">
        <v>100</v>
      </c>
      <c r="IJ218">
        <v>-1.566</v>
      </c>
      <c r="IK218">
        <v>0.3259</v>
      </c>
      <c r="IL218">
        <v>-1.253408397979514</v>
      </c>
      <c r="IM218">
        <v>-0.001407418860664216</v>
      </c>
      <c r="IN218">
        <v>1.761737584914558E-06</v>
      </c>
      <c r="IO218">
        <v>-4.339940373715102E-10</v>
      </c>
      <c r="IP218">
        <v>0.01386544786166931</v>
      </c>
      <c r="IQ218">
        <v>0.003157371658100305</v>
      </c>
      <c r="IR218">
        <v>0.0004353711720169284</v>
      </c>
      <c r="IS218">
        <v>-1.853048844677345E-07</v>
      </c>
      <c r="IT218">
        <v>2</v>
      </c>
      <c r="IU218">
        <v>1968</v>
      </c>
      <c r="IV218">
        <v>1</v>
      </c>
      <c r="IW218">
        <v>26</v>
      </c>
      <c r="IX218">
        <v>200359.6</v>
      </c>
      <c r="IY218">
        <v>200359.8</v>
      </c>
      <c r="IZ218">
        <v>1.12793</v>
      </c>
      <c r="JA218">
        <v>2.64771</v>
      </c>
      <c r="JB218">
        <v>1.49658</v>
      </c>
      <c r="JC218">
        <v>2.34619</v>
      </c>
      <c r="JD218">
        <v>1.54907</v>
      </c>
      <c r="JE218">
        <v>2.42432</v>
      </c>
      <c r="JF218">
        <v>39.3667</v>
      </c>
      <c r="JG218">
        <v>24.0087</v>
      </c>
      <c r="JH218">
        <v>18</v>
      </c>
      <c r="JI218">
        <v>481.435</v>
      </c>
      <c r="JJ218">
        <v>488.452</v>
      </c>
      <c r="JK218">
        <v>30.5418</v>
      </c>
      <c r="JL218">
        <v>28.8973</v>
      </c>
      <c r="JM218">
        <v>30.0003</v>
      </c>
      <c r="JN218">
        <v>29.0982</v>
      </c>
      <c r="JO218">
        <v>29.0898</v>
      </c>
      <c r="JP218">
        <v>22.6649</v>
      </c>
      <c r="JQ218">
        <v>5.19196</v>
      </c>
      <c r="JR218">
        <v>100</v>
      </c>
      <c r="JS218">
        <v>30.5546</v>
      </c>
      <c r="JT218">
        <v>420</v>
      </c>
      <c r="JU218">
        <v>23.4146</v>
      </c>
      <c r="JV218">
        <v>101.844</v>
      </c>
      <c r="JW218">
        <v>91.1833</v>
      </c>
    </row>
    <row r="219" spans="1:283">
      <c r="A219">
        <v>201</v>
      </c>
      <c r="B219">
        <v>1759011184.1</v>
      </c>
      <c r="C219">
        <v>2966.5</v>
      </c>
      <c r="D219" t="s">
        <v>833</v>
      </c>
      <c r="E219" t="s">
        <v>834</v>
      </c>
      <c r="F219">
        <v>5</v>
      </c>
      <c r="G219" t="s">
        <v>794</v>
      </c>
      <c r="H219">
        <v>1759011181.1</v>
      </c>
      <c r="I219">
        <f>(J219)/1000</f>
        <v>0</v>
      </c>
      <c r="J219">
        <f>1000*DJ219*AH219*(DF219-DG219)/(100*CY219*(1000-AH219*DF219))</f>
        <v>0</v>
      </c>
      <c r="K219">
        <f>DJ219*AH219*(DE219-DD219*(1000-AH219*DG219)/(1000-AH219*DF219))/(100*CY219)</f>
        <v>0</v>
      </c>
      <c r="L219">
        <f>DD219 - IF(AH219&gt;1, K219*CY219*100.0/(AJ219), 0)</f>
        <v>0</v>
      </c>
      <c r="M219">
        <f>((S219-I219/2)*L219-K219)/(S219+I219/2)</f>
        <v>0</v>
      </c>
      <c r="N219">
        <f>M219*(DK219+DL219)/1000.0</f>
        <v>0</v>
      </c>
      <c r="O219">
        <f>(DD219 - IF(AH219&gt;1, K219*CY219*100.0/(AJ219), 0))*(DK219+DL219)/1000.0</f>
        <v>0</v>
      </c>
      <c r="P219">
        <f>2.0/((1/R219-1/Q219)+SIGN(R219)*SQRT((1/R219-1/Q219)*(1/R219-1/Q219) + 4*CZ219/((CZ219+1)*(CZ219+1))*(2*1/R219*1/Q219-1/Q219*1/Q219)))</f>
        <v>0</v>
      </c>
      <c r="Q219">
        <f>IF(LEFT(DA219,1)&lt;&gt;"0",IF(LEFT(DA219,1)="1",3.0,DB219),$D$5+$E$5*(DR219*DK219/($K$5*1000))+$F$5*(DR219*DK219/($K$5*1000))*MAX(MIN(CY219,$J$5),$I$5)*MAX(MIN(CY219,$J$5),$I$5)+$G$5*MAX(MIN(CY219,$J$5),$I$5)*(DR219*DK219/($K$5*1000))+$H$5*(DR219*DK219/($K$5*1000))*(DR219*DK219/($K$5*1000)))</f>
        <v>0</v>
      </c>
      <c r="R219">
        <f>I219*(1000-(1000*0.61365*exp(17.502*V219/(240.97+V219))/(DK219+DL219)+DF219)/2)/(1000*0.61365*exp(17.502*V219/(240.97+V219))/(DK219+DL219)-DF219)</f>
        <v>0</v>
      </c>
      <c r="S219">
        <f>1/((CZ219+1)/(P219/1.6)+1/(Q219/1.37)) + CZ219/((CZ219+1)/(P219/1.6) + CZ219/(Q219/1.37))</f>
        <v>0</v>
      </c>
      <c r="T219">
        <f>(CU219*CX219)</f>
        <v>0</v>
      </c>
      <c r="U219">
        <f>(DM219+(T219+2*0.95*5.67E-8*(((DM219+$B$9)+273)^4-(DM219+273)^4)-44100*I219)/(1.84*29.3*Q219+8*0.95*5.67E-8*(DM219+273)^3))</f>
        <v>0</v>
      </c>
      <c r="V219">
        <f>($C$9*DN219+$D$9*DO219+$E$9*U219)</f>
        <v>0</v>
      </c>
      <c r="W219">
        <f>0.61365*exp(17.502*V219/(240.97+V219))</f>
        <v>0</v>
      </c>
      <c r="X219">
        <f>(Y219/Z219*100)</f>
        <v>0</v>
      </c>
      <c r="Y219">
        <f>DF219*(DK219+DL219)/1000</f>
        <v>0</v>
      </c>
      <c r="Z219">
        <f>0.61365*exp(17.502*DM219/(240.97+DM219))</f>
        <v>0</v>
      </c>
      <c r="AA219">
        <f>(W219-DF219*(DK219+DL219)/1000)</f>
        <v>0</v>
      </c>
      <c r="AB219">
        <f>(-I219*44100)</f>
        <v>0</v>
      </c>
      <c r="AC219">
        <f>2*29.3*Q219*0.92*(DM219-V219)</f>
        <v>0</v>
      </c>
      <c r="AD219">
        <f>2*0.95*5.67E-8*(((DM219+$B$9)+273)^4-(V219+273)^4)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IF(AF219*$H$15&gt;=AJ219,1.0,(AJ219/(AJ219-AF219*$H$15)))</f>
        <v>0</v>
      </c>
      <c r="AI219">
        <f>(AH219-1)*100</f>
        <v>0</v>
      </c>
      <c r="AJ219">
        <f>MAX(0,($B$15+$C$15*DR219)/(1+$D$15*DR219)*DK219/(DM219+273)*$E$15)</f>
        <v>0</v>
      </c>
      <c r="AK219" t="s">
        <v>420</v>
      </c>
      <c r="AL219" t="s">
        <v>420</v>
      </c>
      <c r="AM219">
        <v>0</v>
      </c>
      <c r="AN219">
        <v>0</v>
      </c>
      <c r="AO219">
        <f>1-AM219/AN219</f>
        <v>0</v>
      </c>
      <c r="AP219">
        <v>0</v>
      </c>
      <c r="AQ219" t="s">
        <v>420</v>
      </c>
      <c r="AR219" t="s">
        <v>420</v>
      </c>
      <c r="AS219">
        <v>0</v>
      </c>
      <c r="AT219">
        <v>0</v>
      </c>
      <c r="AU219">
        <f>1-AS219/AT219</f>
        <v>0</v>
      </c>
      <c r="AV219">
        <v>0.5</v>
      </c>
      <c r="AW219">
        <f>CV219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420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CU219">
        <f>$B$13*DS219+$C$13*DT219+$F$13*EE219*(1-EH219)</f>
        <v>0</v>
      </c>
      <c r="CV219">
        <f>CU219*CW219</f>
        <v>0</v>
      </c>
      <c r="CW219">
        <f>($B$13*$D$11+$C$13*$D$11+$F$13*((ER219+EJ219)/MAX(ER219+EJ219+ES219, 0.1)*$I$11+ES219/MAX(ER219+EJ219+ES219, 0.1)*$J$11))/($B$13+$C$13+$F$13)</f>
        <v>0</v>
      </c>
      <c r="CX219">
        <f>($B$13*$K$11+$C$13*$K$11+$F$13*((ER219+EJ219)/MAX(ER219+EJ219+ES219, 0.1)*$P$11+ES219/MAX(ER219+EJ219+ES219, 0.1)*$Q$11))/($B$13+$C$13+$F$13)</f>
        <v>0</v>
      </c>
      <c r="CY219">
        <v>5</v>
      </c>
      <c r="CZ219">
        <v>0.5</v>
      </c>
      <c r="DA219" t="s">
        <v>421</v>
      </c>
      <c r="DB219">
        <v>2</v>
      </c>
      <c r="DC219">
        <v>1759011181.1</v>
      </c>
      <c r="DD219">
        <v>422.0876666666667</v>
      </c>
      <c r="DE219">
        <v>419.9126666666667</v>
      </c>
      <c r="DF219">
        <v>23.8193</v>
      </c>
      <c r="DG219">
        <v>23.47873333333333</v>
      </c>
      <c r="DH219">
        <v>423.6538888888889</v>
      </c>
      <c r="DI219">
        <v>23.49334444444445</v>
      </c>
      <c r="DJ219">
        <v>500.1024444444445</v>
      </c>
      <c r="DK219">
        <v>90.32237777777777</v>
      </c>
      <c r="DL219">
        <v>0.06586278888888888</v>
      </c>
      <c r="DM219">
        <v>30.14496666666667</v>
      </c>
      <c r="DN219">
        <v>29.98205555555556</v>
      </c>
      <c r="DO219">
        <v>999.9000000000001</v>
      </c>
      <c r="DP219">
        <v>0</v>
      </c>
      <c r="DQ219">
        <v>0</v>
      </c>
      <c r="DR219">
        <v>10004.24444444444</v>
      </c>
      <c r="DS219">
        <v>0</v>
      </c>
      <c r="DT219">
        <v>3.0357</v>
      </c>
      <c r="DU219">
        <v>2.174858888888889</v>
      </c>
      <c r="DV219">
        <v>432.3868888888889</v>
      </c>
      <c r="DW219">
        <v>430.0088888888889</v>
      </c>
      <c r="DX219">
        <v>0.340538</v>
      </c>
      <c r="DY219">
        <v>419.9126666666667</v>
      </c>
      <c r="DZ219">
        <v>23.47873333333333</v>
      </c>
      <c r="EA219">
        <v>2.151414444444444</v>
      </c>
      <c r="EB219">
        <v>2.120655555555556</v>
      </c>
      <c r="EC219">
        <v>18.60504444444445</v>
      </c>
      <c r="ED219">
        <v>18.37518888888889</v>
      </c>
      <c r="EE219">
        <v>0.00500078</v>
      </c>
      <c r="EF219">
        <v>0</v>
      </c>
      <c r="EG219">
        <v>0</v>
      </c>
      <c r="EH219">
        <v>0</v>
      </c>
      <c r="EI219">
        <v>517.4444444444446</v>
      </c>
      <c r="EJ219">
        <v>0.00500078</v>
      </c>
      <c r="EK219">
        <v>-22.68888888888889</v>
      </c>
      <c r="EL219">
        <v>-1.177777777777778</v>
      </c>
      <c r="EM219">
        <v>34.98577777777777</v>
      </c>
      <c r="EN219">
        <v>38.20822222222223</v>
      </c>
      <c r="EO219">
        <v>36.48577777777777</v>
      </c>
      <c r="EP219">
        <v>38.36077777777777</v>
      </c>
      <c r="EQ219">
        <v>37.08322222222223</v>
      </c>
      <c r="ER219">
        <v>0</v>
      </c>
      <c r="ES219">
        <v>0</v>
      </c>
      <c r="ET219">
        <v>0</v>
      </c>
      <c r="EU219">
        <v>1759011178.7</v>
      </c>
      <c r="EV219">
        <v>0</v>
      </c>
      <c r="EW219">
        <v>512.5923076923076</v>
      </c>
      <c r="EX219">
        <v>33.9829060416107</v>
      </c>
      <c r="EY219">
        <v>-19.32649594350676</v>
      </c>
      <c r="EZ219">
        <v>-21.19615384615385</v>
      </c>
      <c r="FA219">
        <v>15</v>
      </c>
      <c r="FB219">
        <v>0</v>
      </c>
      <c r="FC219" t="s">
        <v>422</v>
      </c>
      <c r="FD219">
        <v>1746989605.5</v>
      </c>
      <c r="FE219">
        <v>1746989593.5</v>
      </c>
      <c r="FF219">
        <v>0</v>
      </c>
      <c r="FG219">
        <v>-0.274</v>
      </c>
      <c r="FH219">
        <v>-0.002</v>
      </c>
      <c r="FI219">
        <v>2.549</v>
      </c>
      <c r="FJ219">
        <v>0.129</v>
      </c>
      <c r="FK219">
        <v>420</v>
      </c>
      <c r="FL219">
        <v>17</v>
      </c>
      <c r="FM219">
        <v>0.02</v>
      </c>
      <c r="FN219">
        <v>0.04</v>
      </c>
      <c r="FO219">
        <v>2.10723</v>
      </c>
      <c r="FP219">
        <v>0.9329900938086255</v>
      </c>
      <c r="FQ219">
        <v>0.1546657326785736</v>
      </c>
      <c r="FR219">
        <v>0</v>
      </c>
      <c r="FS219">
        <v>512.2205882352941</v>
      </c>
      <c r="FT219">
        <v>15.84873947700028</v>
      </c>
      <c r="FU219">
        <v>7.307440986530532</v>
      </c>
      <c r="FV219">
        <v>0</v>
      </c>
      <c r="FW219">
        <v>0.338406975</v>
      </c>
      <c r="FX219">
        <v>0.01638872420262651</v>
      </c>
      <c r="FY219">
        <v>0.001693434608827573</v>
      </c>
      <c r="FZ219">
        <v>1</v>
      </c>
      <c r="GA219">
        <v>1</v>
      </c>
      <c r="GB219">
        <v>3</v>
      </c>
      <c r="GC219" t="s">
        <v>606</v>
      </c>
      <c r="GD219">
        <v>3.10292</v>
      </c>
      <c r="GE219">
        <v>2.72386</v>
      </c>
      <c r="GF219">
        <v>0.08840000000000001</v>
      </c>
      <c r="GG219">
        <v>0.08787789999999999</v>
      </c>
      <c r="GH219">
        <v>0.107006</v>
      </c>
      <c r="GI219">
        <v>0.10739</v>
      </c>
      <c r="GJ219">
        <v>23803.3</v>
      </c>
      <c r="GK219">
        <v>21603.5</v>
      </c>
      <c r="GL219">
        <v>26675</v>
      </c>
      <c r="GM219">
        <v>23906.1</v>
      </c>
      <c r="GN219">
        <v>38112.6</v>
      </c>
      <c r="GO219">
        <v>31526.5</v>
      </c>
      <c r="GP219">
        <v>46579.9</v>
      </c>
      <c r="GQ219">
        <v>37802</v>
      </c>
      <c r="GR219">
        <v>1.86742</v>
      </c>
      <c r="GS219">
        <v>1.85655</v>
      </c>
      <c r="GT219">
        <v>0.0839606</v>
      </c>
      <c r="GU219">
        <v>0</v>
      </c>
      <c r="GV219">
        <v>28.6071</v>
      </c>
      <c r="GW219">
        <v>999.9</v>
      </c>
      <c r="GX219">
        <v>44.7</v>
      </c>
      <c r="GY219">
        <v>33</v>
      </c>
      <c r="GZ219">
        <v>25.0019</v>
      </c>
      <c r="HA219">
        <v>61.1803</v>
      </c>
      <c r="HB219">
        <v>20.1843</v>
      </c>
      <c r="HC219">
        <v>1</v>
      </c>
      <c r="HD219">
        <v>0.125389</v>
      </c>
      <c r="HE219">
        <v>-1.36949</v>
      </c>
      <c r="HF219">
        <v>20.2895</v>
      </c>
      <c r="HG219">
        <v>5.21744</v>
      </c>
      <c r="HH219">
        <v>11.98</v>
      </c>
      <c r="HI219">
        <v>4.96435</v>
      </c>
      <c r="HJ219">
        <v>3.27525</v>
      </c>
      <c r="HK219">
        <v>9999</v>
      </c>
      <c r="HL219">
        <v>9999</v>
      </c>
      <c r="HM219">
        <v>9999</v>
      </c>
      <c r="HN219">
        <v>28.4</v>
      </c>
      <c r="HO219">
        <v>1.86432</v>
      </c>
      <c r="HP219">
        <v>1.86048</v>
      </c>
      <c r="HQ219">
        <v>1.85883</v>
      </c>
      <c r="HR219">
        <v>1.86018</v>
      </c>
      <c r="HS219">
        <v>1.8602</v>
      </c>
      <c r="HT219">
        <v>1.85875</v>
      </c>
      <c r="HU219">
        <v>1.85782</v>
      </c>
      <c r="HV219">
        <v>1.85272</v>
      </c>
      <c r="HW219">
        <v>0</v>
      </c>
      <c r="HX219">
        <v>0</v>
      </c>
      <c r="HY219">
        <v>0</v>
      </c>
      <c r="HZ219">
        <v>0</v>
      </c>
      <c r="IA219" t="s">
        <v>424</v>
      </c>
      <c r="IB219" t="s">
        <v>425</v>
      </c>
      <c r="IC219" t="s">
        <v>426</v>
      </c>
      <c r="ID219" t="s">
        <v>426</v>
      </c>
      <c r="IE219" t="s">
        <v>426</v>
      </c>
      <c r="IF219" t="s">
        <v>426</v>
      </c>
      <c r="IG219">
        <v>0</v>
      </c>
      <c r="IH219">
        <v>100</v>
      </c>
      <c r="II219">
        <v>100</v>
      </c>
      <c r="IJ219">
        <v>-1.567</v>
      </c>
      <c r="IK219">
        <v>0.3259</v>
      </c>
      <c r="IL219">
        <v>-1.253408397979514</v>
      </c>
      <c r="IM219">
        <v>-0.001407418860664216</v>
      </c>
      <c r="IN219">
        <v>1.761737584914558E-06</v>
      </c>
      <c r="IO219">
        <v>-4.339940373715102E-10</v>
      </c>
      <c r="IP219">
        <v>0.01386544786166931</v>
      </c>
      <c r="IQ219">
        <v>0.003157371658100305</v>
      </c>
      <c r="IR219">
        <v>0.0004353711720169284</v>
      </c>
      <c r="IS219">
        <v>-1.853048844677345E-07</v>
      </c>
      <c r="IT219">
        <v>2</v>
      </c>
      <c r="IU219">
        <v>1968</v>
      </c>
      <c r="IV219">
        <v>1</v>
      </c>
      <c r="IW219">
        <v>26</v>
      </c>
      <c r="IX219">
        <v>200359.6</v>
      </c>
      <c r="IY219">
        <v>200359.8</v>
      </c>
      <c r="IZ219">
        <v>1.12671</v>
      </c>
      <c r="JA219">
        <v>2.64648</v>
      </c>
      <c r="JB219">
        <v>1.49658</v>
      </c>
      <c r="JC219">
        <v>2.34619</v>
      </c>
      <c r="JD219">
        <v>1.54907</v>
      </c>
      <c r="JE219">
        <v>2.37305</v>
      </c>
      <c r="JF219">
        <v>39.3418</v>
      </c>
      <c r="JG219">
        <v>24.0087</v>
      </c>
      <c r="JH219">
        <v>18</v>
      </c>
      <c r="JI219">
        <v>481.212</v>
      </c>
      <c r="JJ219">
        <v>488.685</v>
      </c>
      <c r="JK219">
        <v>30.5476</v>
      </c>
      <c r="JL219">
        <v>28.8973</v>
      </c>
      <c r="JM219">
        <v>30.0002</v>
      </c>
      <c r="JN219">
        <v>29.0994</v>
      </c>
      <c r="JO219">
        <v>29.0902</v>
      </c>
      <c r="JP219">
        <v>22.6627</v>
      </c>
      <c r="JQ219">
        <v>5.19196</v>
      </c>
      <c r="JR219">
        <v>100</v>
      </c>
      <c r="JS219">
        <v>30.5546</v>
      </c>
      <c r="JT219">
        <v>420</v>
      </c>
      <c r="JU219">
        <v>23.4163</v>
      </c>
      <c r="JV219">
        <v>101.844</v>
      </c>
      <c r="JW219">
        <v>91.18300000000001</v>
      </c>
    </row>
    <row r="220" spans="1:283">
      <c r="A220">
        <v>202</v>
      </c>
      <c r="B220">
        <v>1759011186.1</v>
      </c>
      <c r="C220">
        <v>2968.5</v>
      </c>
      <c r="D220" t="s">
        <v>835</v>
      </c>
      <c r="E220" t="s">
        <v>836</v>
      </c>
      <c r="F220">
        <v>5</v>
      </c>
      <c r="G220" t="s">
        <v>794</v>
      </c>
      <c r="H220">
        <v>1759011183.1</v>
      </c>
      <c r="I220">
        <f>(J220)/1000</f>
        <v>0</v>
      </c>
      <c r="J220">
        <f>1000*DJ220*AH220*(DF220-DG220)/(100*CY220*(1000-AH220*DF220))</f>
        <v>0</v>
      </c>
      <c r="K220">
        <f>DJ220*AH220*(DE220-DD220*(1000-AH220*DG220)/(1000-AH220*DF220))/(100*CY220)</f>
        <v>0</v>
      </c>
      <c r="L220">
        <f>DD220 - IF(AH220&gt;1, K220*CY220*100.0/(AJ220), 0)</f>
        <v>0</v>
      </c>
      <c r="M220">
        <f>((S220-I220/2)*L220-K220)/(S220+I220/2)</f>
        <v>0</v>
      </c>
      <c r="N220">
        <f>M220*(DK220+DL220)/1000.0</f>
        <v>0</v>
      </c>
      <c r="O220">
        <f>(DD220 - IF(AH220&gt;1, K220*CY220*100.0/(AJ220), 0))*(DK220+DL220)/1000.0</f>
        <v>0</v>
      </c>
      <c r="P220">
        <f>2.0/((1/R220-1/Q220)+SIGN(R220)*SQRT((1/R220-1/Q220)*(1/R220-1/Q220) + 4*CZ220/((CZ220+1)*(CZ220+1))*(2*1/R220*1/Q220-1/Q220*1/Q220)))</f>
        <v>0</v>
      </c>
      <c r="Q220">
        <f>IF(LEFT(DA220,1)&lt;&gt;"0",IF(LEFT(DA220,1)="1",3.0,DB220),$D$5+$E$5*(DR220*DK220/($K$5*1000))+$F$5*(DR220*DK220/($K$5*1000))*MAX(MIN(CY220,$J$5),$I$5)*MAX(MIN(CY220,$J$5),$I$5)+$G$5*MAX(MIN(CY220,$J$5),$I$5)*(DR220*DK220/($K$5*1000))+$H$5*(DR220*DK220/($K$5*1000))*(DR220*DK220/($K$5*1000)))</f>
        <v>0</v>
      </c>
      <c r="R220">
        <f>I220*(1000-(1000*0.61365*exp(17.502*V220/(240.97+V220))/(DK220+DL220)+DF220)/2)/(1000*0.61365*exp(17.502*V220/(240.97+V220))/(DK220+DL220)-DF220)</f>
        <v>0</v>
      </c>
      <c r="S220">
        <f>1/((CZ220+1)/(P220/1.6)+1/(Q220/1.37)) + CZ220/((CZ220+1)/(P220/1.6) + CZ220/(Q220/1.37))</f>
        <v>0</v>
      </c>
      <c r="T220">
        <f>(CU220*CX220)</f>
        <v>0</v>
      </c>
      <c r="U220">
        <f>(DM220+(T220+2*0.95*5.67E-8*(((DM220+$B$9)+273)^4-(DM220+273)^4)-44100*I220)/(1.84*29.3*Q220+8*0.95*5.67E-8*(DM220+273)^3))</f>
        <v>0</v>
      </c>
      <c r="V220">
        <f>($C$9*DN220+$D$9*DO220+$E$9*U220)</f>
        <v>0</v>
      </c>
      <c r="W220">
        <f>0.61365*exp(17.502*V220/(240.97+V220))</f>
        <v>0</v>
      </c>
      <c r="X220">
        <f>(Y220/Z220*100)</f>
        <v>0</v>
      </c>
      <c r="Y220">
        <f>DF220*(DK220+DL220)/1000</f>
        <v>0</v>
      </c>
      <c r="Z220">
        <f>0.61365*exp(17.502*DM220/(240.97+DM220))</f>
        <v>0</v>
      </c>
      <c r="AA220">
        <f>(W220-DF220*(DK220+DL220)/1000)</f>
        <v>0</v>
      </c>
      <c r="AB220">
        <f>(-I220*44100)</f>
        <v>0</v>
      </c>
      <c r="AC220">
        <f>2*29.3*Q220*0.92*(DM220-V220)</f>
        <v>0</v>
      </c>
      <c r="AD220">
        <f>2*0.95*5.67E-8*(((DM220+$B$9)+273)^4-(V220+273)^4)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IF(AF220*$H$15&gt;=AJ220,1.0,(AJ220/(AJ220-AF220*$H$15)))</f>
        <v>0</v>
      </c>
      <c r="AI220">
        <f>(AH220-1)*100</f>
        <v>0</v>
      </c>
      <c r="AJ220">
        <f>MAX(0,($B$15+$C$15*DR220)/(1+$D$15*DR220)*DK220/(DM220+273)*$E$15)</f>
        <v>0</v>
      </c>
      <c r="AK220" t="s">
        <v>420</v>
      </c>
      <c r="AL220" t="s">
        <v>420</v>
      </c>
      <c r="AM220">
        <v>0</v>
      </c>
      <c r="AN220">
        <v>0</v>
      </c>
      <c r="AO220">
        <f>1-AM220/AN220</f>
        <v>0</v>
      </c>
      <c r="AP220">
        <v>0</v>
      </c>
      <c r="AQ220" t="s">
        <v>420</v>
      </c>
      <c r="AR220" t="s">
        <v>420</v>
      </c>
      <c r="AS220">
        <v>0</v>
      </c>
      <c r="AT220">
        <v>0</v>
      </c>
      <c r="AU220">
        <f>1-AS220/AT220</f>
        <v>0</v>
      </c>
      <c r="AV220">
        <v>0.5</v>
      </c>
      <c r="AW220">
        <f>CV220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420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CU220">
        <f>$B$13*DS220+$C$13*DT220+$F$13*EE220*(1-EH220)</f>
        <v>0</v>
      </c>
      <c r="CV220">
        <f>CU220*CW220</f>
        <v>0</v>
      </c>
      <c r="CW220">
        <f>($B$13*$D$11+$C$13*$D$11+$F$13*((ER220+EJ220)/MAX(ER220+EJ220+ES220, 0.1)*$I$11+ES220/MAX(ER220+EJ220+ES220, 0.1)*$J$11))/($B$13+$C$13+$F$13)</f>
        <v>0</v>
      </c>
      <c r="CX220">
        <f>($B$13*$K$11+$C$13*$K$11+$F$13*((ER220+EJ220)/MAX(ER220+EJ220+ES220, 0.1)*$P$11+ES220/MAX(ER220+EJ220+ES220, 0.1)*$Q$11))/($B$13+$C$13+$F$13)</f>
        <v>0</v>
      </c>
      <c r="CY220">
        <v>5</v>
      </c>
      <c r="CZ220">
        <v>0.5</v>
      </c>
      <c r="DA220" t="s">
        <v>421</v>
      </c>
      <c r="DB220">
        <v>2</v>
      </c>
      <c r="DC220">
        <v>1759011183.1</v>
      </c>
      <c r="DD220">
        <v>422.0533333333333</v>
      </c>
      <c r="DE220">
        <v>419.9544444444444</v>
      </c>
      <c r="DF220">
        <v>23.82022222222222</v>
      </c>
      <c r="DG220">
        <v>23.47883333333333</v>
      </c>
      <c r="DH220">
        <v>423.6195555555556</v>
      </c>
      <c r="DI220">
        <v>23.49423333333333</v>
      </c>
      <c r="DJ220">
        <v>499.9646666666666</v>
      </c>
      <c r="DK220">
        <v>90.32163333333332</v>
      </c>
      <c r="DL220">
        <v>0.06593672222222222</v>
      </c>
      <c r="DM220">
        <v>30.14591111111111</v>
      </c>
      <c r="DN220">
        <v>29.97911111111111</v>
      </c>
      <c r="DO220">
        <v>999.9000000000001</v>
      </c>
      <c r="DP220">
        <v>0</v>
      </c>
      <c r="DQ220">
        <v>0</v>
      </c>
      <c r="DR220">
        <v>9990.138888888889</v>
      </c>
      <c r="DS220">
        <v>0</v>
      </c>
      <c r="DT220">
        <v>3.0357</v>
      </c>
      <c r="DU220">
        <v>2.098731111111111</v>
      </c>
      <c r="DV220">
        <v>432.3518888888889</v>
      </c>
      <c r="DW220">
        <v>430.0515555555555</v>
      </c>
      <c r="DX220">
        <v>0.341357</v>
      </c>
      <c r="DY220">
        <v>419.9544444444444</v>
      </c>
      <c r="DZ220">
        <v>23.47883333333333</v>
      </c>
      <c r="EA220">
        <v>2.151481111111111</v>
      </c>
      <c r="EB220">
        <v>2.120647777777778</v>
      </c>
      <c r="EC220">
        <v>18.60553333333333</v>
      </c>
      <c r="ED220">
        <v>18.37512222222222</v>
      </c>
      <c r="EE220">
        <v>0.00500078</v>
      </c>
      <c r="EF220">
        <v>0</v>
      </c>
      <c r="EG220">
        <v>0</v>
      </c>
      <c r="EH220">
        <v>0</v>
      </c>
      <c r="EI220">
        <v>515.1333333333333</v>
      </c>
      <c r="EJ220">
        <v>0.00500078</v>
      </c>
      <c r="EK220">
        <v>-21.56666666666667</v>
      </c>
      <c r="EL220">
        <v>-1.377777777777778</v>
      </c>
      <c r="EM220">
        <v>34.99977777777778</v>
      </c>
      <c r="EN220">
        <v>38.20122222222223</v>
      </c>
      <c r="EO220">
        <v>36.49266666666666</v>
      </c>
      <c r="EP220">
        <v>38.34688888888888</v>
      </c>
      <c r="EQ220">
        <v>37.14566666666667</v>
      </c>
      <c r="ER220">
        <v>0</v>
      </c>
      <c r="ES220">
        <v>0</v>
      </c>
      <c r="ET220">
        <v>0</v>
      </c>
      <c r="EU220">
        <v>1759011180.5</v>
      </c>
      <c r="EV220">
        <v>0</v>
      </c>
      <c r="EW220">
        <v>513.144</v>
      </c>
      <c r="EX220">
        <v>18.47692317938911</v>
      </c>
      <c r="EY220">
        <v>-36.90000014702475</v>
      </c>
      <c r="EZ220">
        <v>-21.264</v>
      </c>
      <c r="FA220">
        <v>15</v>
      </c>
      <c r="FB220">
        <v>0</v>
      </c>
      <c r="FC220" t="s">
        <v>422</v>
      </c>
      <c r="FD220">
        <v>1746989605.5</v>
      </c>
      <c r="FE220">
        <v>1746989593.5</v>
      </c>
      <c r="FF220">
        <v>0</v>
      </c>
      <c r="FG220">
        <v>-0.274</v>
      </c>
      <c r="FH220">
        <v>-0.002</v>
      </c>
      <c r="FI220">
        <v>2.549</v>
      </c>
      <c r="FJ220">
        <v>0.129</v>
      </c>
      <c r="FK220">
        <v>420</v>
      </c>
      <c r="FL220">
        <v>17</v>
      </c>
      <c r="FM220">
        <v>0.02</v>
      </c>
      <c r="FN220">
        <v>0.04</v>
      </c>
      <c r="FO220">
        <v>2.097518536585366</v>
      </c>
      <c r="FP220">
        <v>0.6803368641114985</v>
      </c>
      <c r="FQ220">
        <v>0.155550807174031</v>
      </c>
      <c r="FR220">
        <v>0</v>
      </c>
      <c r="FS220">
        <v>511.6852941176471</v>
      </c>
      <c r="FT220">
        <v>27.72650874363293</v>
      </c>
      <c r="FU220">
        <v>6.963819622665726</v>
      </c>
      <c r="FV220">
        <v>0</v>
      </c>
      <c r="FW220">
        <v>0.3390391219512195</v>
      </c>
      <c r="FX220">
        <v>0.018846836236934</v>
      </c>
      <c r="FY220">
        <v>0.001939711736128399</v>
      </c>
      <c r="FZ220">
        <v>1</v>
      </c>
      <c r="GA220">
        <v>1</v>
      </c>
      <c r="GB220">
        <v>3</v>
      </c>
      <c r="GC220" t="s">
        <v>606</v>
      </c>
      <c r="GD220">
        <v>3.10315</v>
      </c>
      <c r="GE220">
        <v>2.7242</v>
      </c>
      <c r="GF220">
        <v>0.0883973</v>
      </c>
      <c r="GG220">
        <v>0.0878847</v>
      </c>
      <c r="GH220">
        <v>0.107008</v>
      </c>
      <c r="GI220">
        <v>0.107388</v>
      </c>
      <c r="GJ220">
        <v>23803.2</v>
      </c>
      <c r="GK220">
        <v>21603.4</v>
      </c>
      <c r="GL220">
        <v>26674.9</v>
      </c>
      <c r="GM220">
        <v>23906.2</v>
      </c>
      <c r="GN220">
        <v>38112.4</v>
      </c>
      <c r="GO220">
        <v>31526.4</v>
      </c>
      <c r="GP220">
        <v>46579.8</v>
      </c>
      <c r="GQ220">
        <v>37801.8</v>
      </c>
      <c r="GR220">
        <v>1.86773</v>
      </c>
      <c r="GS220">
        <v>1.8562</v>
      </c>
      <c r="GT220">
        <v>0.0840873</v>
      </c>
      <c r="GU220">
        <v>0</v>
      </c>
      <c r="GV220">
        <v>28.6065</v>
      </c>
      <c r="GW220">
        <v>999.9</v>
      </c>
      <c r="GX220">
        <v>44.7</v>
      </c>
      <c r="GY220">
        <v>32.9</v>
      </c>
      <c r="GZ220">
        <v>24.8651</v>
      </c>
      <c r="HA220">
        <v>61.2203</v>
      </c>
      <c r="HB220">
        <v>20.2284</v>
      </c>
      <c r="HC220">
        <v>1</v>
      </c>
      <c r="HD220">
        <v>0.12547</v>
      </c>
      <c r="HE220">
        <v>-1.37078</v>
      </c>
      <c r="HF220">
        <v>20.2899</v>
      </c>
      <c r="HG220">
        <v>5.22118</v>
      </c>
      <c r="HH220">
        <v>11.98</v>
      </c>
      <c r="HI220">
        <v>4.96515</v>
      </c>
      <c r="HJ220">
        <v>3.276</v>
      </c>
      <c r="HK220">
        <v>9999</v>
      </c>
      <c r="HL220">
        <v>9999</v>
      </c>
      <c r="HM220">
        <v>9999</v>
      </c>
      <c r="HN220">
        <v>28.4</v>
      </c>
      <c r="HO220">
        <v>1.86432</v>
      </c>
      <c r="HP220">
        <v>1.86049</v>
      </c>
      <c r="HQ220">
        <v>1.85883</v>
      </c>
      <c r="HR220">
        <v>1.86018</v>
      </c>
      <c r="HS220">
        <v>1.8602</v>
      </c>
      <c r="HT220">
        <v>1.85874</v>
      </c>
      <c r="HU220">
        <v>1.85784</v>
      </c>
      <c r="HV220">
        <v>1.85272</v>
      </c>
      <c r="HW220">
        <v>0</v>
      </c>
      <c r="HX220">
        <v>0</v>
      </c>
      <c r="HY220">
        <v>0</v>
      </c>
      <c r="HZ220">
        <v>0</v>
      </c>
      <c r="IA220" t="s">
        <v>424</v>
      </c>
      <c r="IB220" t="s">
        <v>425</v>
      </c>
      <c r="IC220" t="s">
        <v>426</v>
      </c>
      <c r="ID220" t="s">
        <v>426</v>
      </c>
      <c r="IE220" t="s">
        <v>426</v>
      </c>
      <c r="IF220" t="s">
        <v>426</v>
      </c>
      <c r="IG220">
        <v>0</v>
      </c>
      <c r="IH220">
        <v>100</v>
      </c>
      <c r="II220">
        <v>100</v>
      </c>
      <c r="IJ220">
        <v>-1.566</v>
      </c>
      <c r="IK220">
        <v>0.326</v>
      </c>
      <c r="IL220">
        <v>-1.253408397979514</v>
      </c>
      <c r="IM220">
        <v>-0.001407418860664216</v>
      </c>
      <c r="IN220">
        <v>1.761737584914558E-06</v>
      </c>
      <c r="IO220">
        <v>-4.339940373715102E-10</v>
      </c>
      <c r="IP220">
        <v>0.01386544786166931</v>
      </c>
      <c r="IQ220">
        <v>0.003157371658100305</v>
      </c>
      <c r="IR220">
        <v>0.0004353711720169284</v>
      </c>
      <c r="IS220">
        <v>-1.853048844677345E-07</v>
      </c>
      <c r="IT220">
        <v>2</v>
      </c>
      <c r="IU220">
        <v>1968</v>
      </c>
      <c r="IV220">
        <v>1</v>
      </c>
      <c r="IW220">
        <v>26</v>
      </c>
      <c r="IX220">
        <v>200359.7</v>
      </c>
      <c r="IY220">
        <v>200359.9</v>
      </c>
      <c r="IZ220">
        <v>1.12671</v>
      </c>
      <c r="JA220">
        <v>2.63794</v>
      </c>
      <c r="JB220">
        <v>1.49658</v>
      </c>
      <c r="JC220">
        <v>2.34619</v>
      </c>
      <c r="JD220">
        <v>1.54907</v>
      </c>
      <c r="JE220">
        <v>2.44873</v>
      </c>
      <c r="JF220">
        <v>39.3418</v>
      </c>
      <c r="JG220">
        <v>24.0087</v>
      </c>
      <c r="JH220">
        <v>18</v>
      </c>
      <c r="JI220">
        <v>481.388</v>
      </c>
      <c r="JJ220">
        <v>488.46</v>
      </c>
      <c r="JK220">
        <v>30.5534</v>
      </c>
      <c r="JL220">
        <v>28.8978</v>
      </c>
      <c r="JM220">
        <v>30.0003</v>
      </c>
      <c r="JN220">
        <v>29.0996</v>
      </c>
      <c r="JO220">
        <v>29.0908</v>
      </c>
      <c r="JP220">
        <v>22.6622</v>
      </c>
      <c r="JQ220">
        <v>5.19196</v>
      </c>
      <c r="JR220">
        <v>100</v>
      </c>
      <c r="JS220">
        <v>30.5546</v>
      </c>
      <c r="JT220">
        <v>420</v>
      </c>
      <c r="JU220">
        <v>23.411</v>
      </c>
      <c r="JV220">
        <v>101.843</v>
      </c>
      <c r="JW220">
        <v>91.1828</v>
      </c>
    </row>
    <row r="221" spans="1:283">
      <c r="A221">
        <v>203</v>
      </c>
      <c r="B221">
        <v>1759011188.1</v>
      </c>
      <c r="C221">
        <v>2970.5</v>
      </c>
      <c r="D221" t="s">
        <v>837</v>
      </c>
      <c r="E221" t="s">
        <v>838</v>
      </c>
      <c r="F221">
        <v>5</v>
      </c>
      <c r="G221" t="s">
        <v>794</v>
      </c>
      <c r="H221">
        <v>1759011185.1</v>
      </c>
      <c r="I221">
        <f>(J221)/1000</f>
        <v>0</v>
      </c>
      <c r="J221">
        <f>1000*DJ221*AH221*(DF221-DG221)/(100*CY221*(1000-AH221*DF221))</f>
        <v>0</v>
      </c>
      <c r="K221">
        <f>DJ221*AH221*(DE221-DD221*(1000-AH221*DG221)/(1000-AH221*DF221))/(100*CY221)</f>
        <v>0</v>
      </c>
      <c r="L221">
        <f>DD221 - IF(AH221&gt;1, K221*CY221*100.0/(AJ221), 0)</f>
        <v>0</v>
      </c>
      <c r="M221">
        <f>((S221-I221/2)*L221-K221)/(S221+I221/2)</f>
        <v>0</v>
      </c>
      <c r="N221">
        <f>M221*(DK221+DL221)/1000.0</f>
        <v>0</v>
      </c>
      <c r="O221">
        <f>(DD221 - IF(AH221&gt;1, K221*CY221*100.0/(AJ221), 0))*(DK221+DL221)/1000.0</f>
        <v>0</v>
      </c>
      <c r="P221">
        <f>2.0/((1/R221-1/Q221)+SIGN(R221)*SQRT((1/R221-1/Q221)*(1/R221-1/Q221) + 4*CZ221/((CZ221+1)*(CZ221+1))*(2*1/R221*1/Q221-1/Q221*1/Q221)))</f>
        <v>0</v>
      </c>
      <c r="Q221">
        <f>IF(LEFT(DA221,1)&lt;&gt;"0",IF(LEFT(DA221,1)="1",3.0,DB221),$D$5+$E$5*(DR221*DK221/($K$5*1000))+$F$5*(DR221*DK221/($K$5*1000))*MAX(MIN(CY221,$J$5),$I$5)*MAX(MIN(CY221,$J$5),$I$5)+$G$5*MAX(MIN(CY221,$J$5),$I$5)*(DR221*DK221/($K$5*1000))+$H$5*(DR221*DK221/($K$5*1000))*(DR221*DK221/($K$5*1000)))</f>
        <v>0</v>
      </c>
      <c r="R221">
        <f>I221*(1000-(1000*0.61365*exp(17.502*V221/(240.97+V221))/(DK221+DL221)+DF221)/2)/(1000*0.61365*exp(17.502*V221/(240.97+V221))/(DK221+DL221)-DF221)</f>
        <v>0</v>
      </c>
      <c r="S221">
        <f>1/((CZ221+1)/(P221/1.6)+1/(Q221/1.37)) + CZ221/((CZ221+1)/(P221/1.6) + CZ221/(Q221/1.37))</f>
        <v>0</v>
      </c>
      <c r="T221">
        <f>(CU221*CX221)</f>
        <v>0</v>
      </c>
      <c r="U221">
        <f>(DM221+(T221+2*0.95*5.67E-8*(((DM221+$B$9)+273)^4-(DM221+273)^4)-44100*I221)/(1.84*29.3*Q221+8*0.95*5.67E-8*(DM221+273)^3))</f>
        <v>0</v>
      </c>
      <c r="V221">
        <f>($C$9*DN221+$D$9*DO221+$E$9*U221)</f>
        <v>0</v>
      </c>
      <c r="W221">
        <f>0.61365*exp(17.502*V221/(240.97+V221))</f>
        <v>0</v>
      </c>
      <c r="X221">
        <f>(Y221/Z221*100)</f>
        <v>0</v>
      </c>
      <c r="Y221">
        <f>DF221*(DK221+DL221)/1000</f>
        <v>0</v>
      </c>
      <c r="Z221">
        <f>0.61365*exp(17.502*DM221/(240.97+DM221))</f>
        <v>0</v>
      </c>
      <c r="AA221">
        <f>(W221-DF221*(DK221+DL221)/1000)</f>
        <v>0</v>
      </c>
      <c r="AB221">
        <f>(-I221*44100)</f>
        <v>0</v>
      </c>
      <c r="AC221">
        <f>2*29.3*Q221*0.92*(DM221-V221)</f>
        <v>0</v>
      </c>
      <c r="AD221">
        <f>2*0.95*5.67E-8*(((DM221+$B$9)+273)^4-(V221+273)^4)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IF(AF221*$H$15&gt;=AJ221,1.0,(AJ221/(AJ221-AF221*$H$15)))</f>
        <v>0</v>
      </c>
      <c r="AI221">
        <f>(AH221-1)*100</f>
        <v>0</v>
      </c>
      <c r="AJ221">
        <f>MAX(0,($B$15+$C$15*DR221)/(1+$D$15*DR221)*DK221/(DM221+273)*$E$15)</f>
        <v>0</v>
      </c>
      <c r="AK221" t="s">
        <v>420</v>
      </c>
      <c r="AL221" t="s">
        <v>420</v>
      </c>
      <c r="AM221">
        <v>0</v>
      </c>
      <c r="AN221">
        <v>0</v>
      </c>
      <c r="AO221">
        <f>1-AM221/AN221</f>
        <v>0</v>
      </c>
      <c r="AP221">
        <v>0</v>
      </c>
      <c r="AQ221" t="s">
        <v>420</v>
      </c>
      <c r="AR221" t="s">
        <v>420</v>
      </c>
      <c r="AS221">
        <v>0</v>
      </c>
      <c r="AT221">
        <v>0</v>
      </c>
      <c r="AU221">
        <f>1-AS221/AT221</f>
        <v>0</v>
      </c>
      <c r="AV221">
        <v>0.5</v>
      </c>
      <c r="AW221">
        <f>CV221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420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CU221">
        <f>$B$13*DS221+$C$13*DT221+$F$13*EE221*(1-EH221)</f>
        <v>0</v>
      </c>
      <c r="CV221">
        <f>CU221*CW221</f>
        <v>0</v>
      </c>
      <c r="CW221">
        <f>($B$13*$D$11+$C$13*$D$11+$F$13*((ER221+EJ221)/MAX(ER221+EJ221+ES221, 0.1)*$I$11+ES221/MAX(ER221+EJ221+ES221, 0.1)*$J$11))/($B$13+$C$13+$F$13)</f>
        <v>0</v>
      </c>
      <c r="CX221">
        <f>($B$13*$K$11+$C$13*$K$11+$F$13*((ER221+EJ221)/MAX(ER221+EJ221+ES221, 0.1)*$P$11+ES221/MAX(ER221+EJ221+ES221, 0.1)*$Q$11))/($B$13+$C$13+$F$13)</f>
        <v>0</v>
      </c>
      <c r="CY221">
        <v>5</v>
      </c>
      <c r="CZ221">
        <v>0.5</v>
      </c>
      <c r="DA221" t="s">
        <v>421</v>
      </c>
      <c r="DB221">
        <v>2</v>
      </c>
      <c r="DC221">
        <v>1759011185.1</v>
      </c>
      <c r="DD221">
        <v>422.0314444444444</v>
      </c>
      <c r="DE221">
        <v>420.016</v>
      </c>
      <c r="DF221">
        <v>23.82116666666667</v>
      </c>
      <c r="DG221">
        <v>23.47892222222222</v>
      </c>
      <c r="DH221">
        <v>423.5977777777778</v>
      </c>
      <c r="DI221">
        <v>23.49516666666667</v>
      </c>
      <c r="DJ221">
        <v>499.8846666666666</v>
      </c>
      <c r="DK221">
        <v>90.32034444444444</v>
      </c>
      <c r="DL221">
        <v>0.06606402222222221</v>
      </c>
      <c r="DM221">
        <v>30.14662222222222</v>
      </c>
      <c r="DN221">
        <v>29.97827777777778</v>
      </c>
      <c r="DO221">
        <v>999.9000000000001</v>
      </c>
      <c r="DP221">
        <v>0</v>
      </c>
      <c r="DQ221">
        <v>0</v>
      </c>
      <c r="DR221">
        <v>9981.938888888888</v>
      </c>
      <c r="DS221">
        <v>0</v>
      </c>
      <c r="DT221">
        <v>3.038567777777778</v>
      </c>
      <c r="DU221">
        <v>2.015326666666666</v>
      </c>
      <c r="DV221">
        <v>432.3297777777778</v>
      </c>
      <c r="DW221">
        <v>430.1146666666667</v>
      </c>
      <c r="DX221">
        <v>0.3422186666666667</v>
      </c>
      <c r="DY221">
        <v>420.016</v>
      </c>
      <c r="DZ221">
        <v>23.47892222222222</v>
      </c>
      <c r="EA221">
        <v>2.151536666666667</v>
      </c>
      <c r="EB221">
        <v>2.120626666666667</v>
      </c>
      <c r="EC221">
        <v>18.60594444444444</v>
      </c>
      <c r="ED221">
        <v>18.37494444444445</v>
      </c>
      <c r="EE221">
        <v>0.00500078</v>
      </c>
      <c r="EF221">
        <v>0</v>
      </c>
      <c r="EG221">
        <v>0</v>
      </c>
      <c r="EH221">
        <v>0</v>
      </c>
      <c r="EI221">
        <v>514.4555555555556</v>
      </c>
      <c r="EJ221">
        <v>0.00500078</v>
      </c>
      <c r="EK221">
        <v>-21.28888888888889</v>
      </c>
      <c r="EL221">
        <v>-1.277777777777778</v>
      </c>
      <c r="EM221">
        <v>34.97900000000001</v>
      </c>
      <c r="EN221">
        <v>38.20122222222223</v>
      </c>
      <c r="EO221">
        <v>36.49966666666666</v>
      </c>
      <c r="EP221">
        <v>38.26366666666667</v>
      </c>
      <c r="EQ221">
        <v>37.18733333333333</v>
      </c>
      <c r="ER221">
        <v>0</v>
      </c>
      <c r="ES221">
        <v>0</v>
      </c>
      <c r="ET221">
        <v>0</v>
      </c>
      <c r="EU221">
        <v>1759011182.9</v>
      </c>
      <c r="EV221">
        <v>0</v>
      </c>
      <c r="EW221">
        <v>513.772</v>
      </c>
      <c r="EX221">
        <v>-14.46923096647781</v>
      </c>
      <c r="EY221">
        <v>-4.338461880382989</v>
      </c>
      <c r="EZ221">
        <v>-22.736</v>
      </c>
      <c r="FA221">
        <v>15</v>
      </c>
      <c r="FB221">
        <v>0</v>
      </c>
      <c r="FC221" t="s">
        <v>422</v>
      </c>
      <c r="FD221">
        <v>1746989605.5</v>
      </c>
      <c r="FE221">
        <v>1746989593.5</v>
      </c>
      <c r="FF221">
        <v>0</v>
      </c>
      <c r="FG221">
        <v>-0.274</v>
      </c>
      <c r="FH221">
        <v>-0.002</v>
      </c>
      <c r="FI221">
        <v>2.549</v>
      </c>
      <c r="FJ221">
        <v>0.129</v>
      </c>
      <c r="FK221">
        <v>420</v>
      </c>
      <c r="FL221">
        <v>17</v>
      </c>
      <c r="FM221">
        <v>0.02</v>
      </c>
      <c r="FN221">
        <v>0.04</v>
      </c>
      <c r="FO221">
        <v>2.09836325</v>
      </c>
      <c r="FP221">
        <v>0.3172996998123815</v>
      </c>
      <c r="FQ221">
        <v>0.1578589511935814</v>
      </c>
      <c r="FR221">
        <v>1</v>
      </c>
      <c r="FS221">
        <v>511.8705882352943</v>
      </c>
      <c r="FT221">
        <v>20.02750183879398</v>
      </c>
      <c r="FU221">
        <v>6.869948600362762</v>
      </c>
      <c r="FV221">
        <v>0</v>
      </c>
      <c r="FW221">
        <v>0.3396742</v>
      </c>
      <c r="FX221">
        <v>0.01914929831144392</v>
      </c>
      <c r="FY221">
        <v>0.001931872811548422</v>
      </c>
      <c r="FZ221">
        <v>1</v>
      </c>
      <c r="GA221">
        <v>2</v>
      </c>
      <c r="GB221">
        <v>3</v>
      </c>
      <c r="GC221" t="s">
        <v>423</v>
      </c>
      <c r="GD221">
        <v>3.10295</v>
      </c>
      <c r="GE221">
        <v>2.72415</v>
      </c>
      <c r="GF221">
        <v>0.0884038</v>
      </c>
      <c r="GG221">
        <v>0.0878888</v>
      </c>
      <c r="GH221">
        <v>0.107011</v>
      </c>
      <c r="GI221">
        <v>0.107391</v>
      </c>
      <c r="GJ221">
        <v>23803</v>
      </c>
      <c r="GK221">
        <v>21603.4</v>
      </c>
      <c r="GL221">
        <v>26674.8</v>
      </c>
      <c r="GM221">
        <v>23906.3</v>
      </c>
      <c r="GN221">
        <v>38112.2</v>
      </c>
      <c r="GO221">
        <v>31526.3</v>
      </c>
      <c r="GP221">
        <v>46579.7</v>
      </c>
      <c r="GQ221">
        <v>37801.9</v>
      </c>
      <c r="GR221">
        <v>1.86765</v>
      </c>
      <c r="GS221">
        <v>1.85618</v>
      </c>
      <c r="GT221">
        <v>0.08469069999999999</v>
      </c>
      <c r="GU221">
        <v>0</v>
      </c>
      <c r="GV221">
        <v>28.6053</v>
      </c>
      <c r="GW221">
        <v>999.9</v>
      </c>
      <c r="GX221">
        <v>44.7</v>
      </c>
      <c r="GY221">
        <v>33</v>
      </c>
      <c r="GZ221">
        <v>25.0032</v>
      </c>
      <c r="HA221">
        <v>61.0203</v>
      </c>
      <c r="HB221">
        <v>20.3886</v>
      </c>
      <c r="HC221">
        <v>1</v>
      </c>
      <c r="HD221">
        <v>0.125719</v>
      </c>
      <c r="HE221">
        <v>-1.36579</v>
      </c>
      <c r="HF221">
        <v>20.2893</v>
      </c>
      <c r="HG221">
        <v>5.21789</v>
      </c>
      <c r="HH221">
        <v>11.98</v>
      </c>
      <c r="HI221">
        <v>4.9645</v>
      </c>
      <c r="HJ221">
        <v>3.2753</v>
      </c>
      <c r="HK221">
        <v>9999</v>
      </c>
      <c r="HL221">
        <v>9999</v>
      </c>
      <c r="HM221">
        <v>9999</v>
      </c>
      <c r="HN221">
        <v>28.4</v>
      </c>
      <c r="HO221">
        <v>1.86432</v>
      </c>
      <c r="HP221">
        <v>1.8605</v>
      </c>
      <c r="HQ221">
        <v>1.85883</v>
      </c>
      <c r="HR221">
        <v>1.86019</v>
      </c>
      <c r="HS221">
        <v>1.8602</v>
      </c>
      <c r="HT221">
        <v>1.85876</v>
      </c>
      <c r="HU221">
        <v>1.85784</v>
      </c>
      <c r="HV221">
        <v>1.85272</v>
      </c>
      <c r="HW221">
        <v>0</v>
      </c>
      <c r="HX221">
        <v>0</v>
      </c>
      <c r="HY221">
        <v>0</v>
      </c>
      <c r="HZ221">
        <v>0</v>
      </c>
      <c r="IA221" t="s">
        <v>424</v>
      </c>
      <c r="IB221" t="s">
        <v>425</v>
      </c>
      <c r="IC221" t="s">
        <v>426</v>
      </c>
      <c r="ID221" t="s">
        <v>426</v>
      </c>
      <c r="IE221" t="s">
        <v>426</v>
      </c>
      <c r="IF221" t="s">
        <v>426</v>
      </c>
      <c r="IG221">
        <v>0</v>
      </c>
      <c r="IH221">
        <v>100</v>
      </c>
      <c r="II221">
        <v>100</v>
      </c>
      <c r="IJ221">
        <v>-1.567</v>
      </c>
      <c r="IK221">
        <v>0.326</v>
      </c>
      <c r="IL221">
        <v>-1.253408397979514</v>
      </c>
      <c r="IM221">
        <v>-0.001407418860664216</v>
      </c>
      <c r="IN221">
        <v>1.761737584914558E-06</v>
      </c>
      <c r="IO221">
        <v>-4.339940373715102E-10</v>
      </c>
      <c r="IP221">
        <v>0.01386544786166931</v>
      </c>
      <c r="IQ221">
        <v>0.003157371658100305</v>
      </c>
      <c r="IR221">
        <v>0.0004353711720169284</v>
      </c>
      <c r="IS221">
        <v>-1.853048844677345E-07</v>
      </c>
      <c r="IT221">
        <v>2</v>
      </c>
      <c r="IU221">
        <v>1968</v>
      </c>
      <c r="IV221">
        <v>1</v>
      </c>
      <c r="IW221">
        <v>26</v>
      </c>
      <c r="IX221">
        <v>200359.7</v>
      </c>
      <c r="IY221">
        <v>200359.9</v>
      </c>
      <c r="IZ221">
        <v>1.12671</v>
      </c>
      <c r="JA221">
        <v>2.63672</v>
      </c>
      <c r="JB221">
        <v>1.49658</v>
      </c>
      <c r="JC221">
        <v>2.34619</v>
      </c>
      <c r="JD221">
        <v>1.54907</v>
      </c>
      <c r="JE221">
        <v>2.49878</v>
      </c>
      <c r="JF221">
        <v>39.3418</v>
      </c>
      <c r="JG221">
        <v>24.0087</v>
      </c>
      <c r="JH221">
        <v>18</v>
      </c>
      <c r="JI221">
        <v>481.344</v>
      </c>
      <c r="JJ221">
        <v>488.452</v>
      </c>
      <c r="JK221">
        <v>30.5583</v>
      </c>
      <c r="JL221">
        <v>28.899</v>
      </c>
      <c r="JM221">
        <v>30.0002</v>
      </c>
      <c r="JN221">
        <v>29.0996</v>
      </c>
      <c r="JO221">
        <v>29.0917</v>
      </c>
      <c r="JP221">
        <v>22.6602</v>
      </c>
      <c r="JQ221">
        <v>5.19196</v>
      </c>
      <c r="JR221">
        <v>100</v>
      </c>
      <c r="JS221">
        <v>30.5705</v>
      </c>
      <c r="JT221">
        <v>420</v>
      </c>
      <c r="JU221">
        <v>23.4137</v>
      </c>
      <c r="JV221">
        <v>101.843</v>
      </c>
      <c r="JW221">
        <v>91.1831</v>
      </c>
    </row>
    <row r="222" spans="1:283">
      <c r="A222">
        <v>204</v>
      </c>
      <c r="B222">
        <v>1759011190.1</v>
      </c>
      <c r="C222">
        <v>2972.5</v>
      </c>
      <c r="D222" t="s">
        <v>839</v>
      </c>
      <c r="E222" t="s">
        <v>840</v>
      </c>
      <c r="F222">
        <v>5</v>
      </c>
      <c r="G222" t="s">
        <v>794</v>
      </c>
      <c r="H222">
        <v>1759011187.1</v>
      </c>
      <c r="I222">
        <f>(J222)/1000</f>
        <v>0</v>
      </c>
      <c r="J222">
        <f>1000*DJ222*AH222*(DF222-DG222)/(100*CY222*(1000-AH222*DF222))</f>
        <v>0</v>
      </c>
      <c r="K222">
        <f>DJ222*AH222*(DE222-DD222*(1000-AH222*DG222)/(1000-AH222*DF222))/(100*CY222)</f>
        <v>0</v>
      </c>
      <c r="L222">
        <f>DD222 - IF(AH222&gt;1, K222*CY222*100.0/(AJ222), 0)</f>
        <v>0</v>
      </c>
      <c r="M222">
        <f>((S222-I222/2)*L222-K222)/(S222+I222/2)</f>
        <v>0</v>
      </c>
      <c r="N222">
        <f>M222*(DK222+DL222)/1000.0</f>
        <v>0</v>
      </c>
      <c r="O222">
        <f>(DD222 - IF(AH222&gt;1, K222*CY222*100.0/(AJ222), 0))*(DK222+DL222)/1000.0</f>
        <v>0</v>
      </c>
      <c r="P222">
        <f>2.0/((1/R222-1/Q222)+SIGN(R222)*SQRT((1/R222-1/Q222)*(1/R222-1/Q222) + 4*CZ222/((CZ222+1)*(CZ222+1))*(2*1/R222*1/Q222-1/Q222*1/Q222)))</f>
        <v>0</v>
      </c>
      <c r="Q222">
        <f>IF(LEFT(DA222,1)&lt;&gt;"0",IF(LEFT(DA222,1)="1",3.0,DB222),$D$5+$E$5*(DR222*DK222/($K$5*1000))+$F$5*(DR222*DK222/($K$5*1000))*MAX(MIN(CY222,$J$5),$I$5)*MAX(MIN(CY222,$J$5),$I$5)+$G$5*MAX(MIN(CY222,$J$5),$I$5)*(DR222*DK222/($K$5*1000))+$H$5*(DR222*DK222/($K$5*1000))*(DR222*DK222/($K$5*1000)))</f>
        <v>0</v>
      </c>
      <c r="R222">
        <f>I222*(1000-(1000*0.61365*exp(17.502*V222/(240.97+V222))/(DK222+DL222)+DF222)/2)/(1000*0.61365*exp(17.502*V222/(240.97+V222))/(DK222+DL222)-DF222)</f>
        <v>0</v>
      </c>
      <c r="S222">
        <f>1/((CZ222+1)/(P222/1.6)+1/(Q222/1.37)) + CZ222/((CZ222+1)/(P222/1.6) + CZ222/(Q222/1.37))</f>
        <v>0</v>
      </c>
      <c r="T222">
        <f>(CU222*CX222)</f>
        <v>0</v>
      </c>
      <c r="U222">
        <f>(DM222+(T222+2*0.95*5.67E-8*(((DM222+$B$9)+273)^4-(DM222+273)^4)-44100*I222)/(1.84*29.3*Q222+8*0.95*5.67E-8*(DM222+273)^3))</f>
        <v>0</v>
      </c>
      <c r="V222">
        <f>($C$9*DN222+$D$9*DO222+$E$9*U222)</f>
        <v>0</v>
      </c>
      <c r="W222">
        <f>0.61365*exp(17.502*V222/(240.97+V222))</f>
        <v>0</v>
      </c>
      <c r="X222">
        <f>(Y222/Z222*100)</f>
        <v>0</v>
      </c>
      <c r="Y222">
        <f>DF222*(DK222+DL222)/1000</f>
        <v>0</v>
      </c>
      <c r="Z222">
        <f>0.61365*exp(17.502*DM222/(240.97+DM222))</f>
        <v>0</v>
      </c>
      <c r="AA222">
        <f>(W222-DF222*(DK222+DL222)/1000)</f>
        <v>0</v>
      </c>
      <c r="AB222">
        <f>(-I222*44100)</f>
        <v>0</v>
      </c>
      <c r="AC222">
        <f>2*29.3*Q222*0.92*(DM222-V222)</f>
        <v>0</v>
      </c>
      <c r="AD222">
        <f>2*0.95*5.67E-8*(((DM222+$B$9)+273)^4-(V222+273)^4)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IF(AF222*$H$15&gt;=AJ222,1.0,(AJ222/(AJ222-AF222*$H$15)))</f>
        <v>0</v>
      </c>
      <c r="AI222">
        <f>(AH222-1)*100</f>
        <v>0</v>
      </c>
      <c r="AJ222">
        <f>MAX(0,($B$15+$C$15*DR222)/(1+$D$15*DR222)*DK222/(DM222+273)*$E$15)</f>
        <v>0</v>
      </c>
      <c r="AK222" t="s">
        <v>420</v>
      </c>
      <c r="AL222" t="s">
        <v>420</v>
      </c>
      <c r="AM222">
        <v>0</v>
      </c>
      <c r="AN222">
        <v>0</v>
      </c>
      <c r="AO222">
        <f>1-AM222/AN222</f>
        <v>0</v>
      </c>
      <c r="AP222">
        <v>0</v>
      </c>
      <c r="AQ222" t="s">
        <v>420</v>
      </c>
      <c r="AR222" t="s">
        <v>420</v>
      </c>
      <c r="AS222">
        <v>0</v>
      </c>
      <c r="AT222">
        <v>0</v>
      </c>
      <c r="AU222">
        <f>1-AS222/AT222</f>
        <v>0</v>
      </c>
      <c r="AV222">
        <v>0.5</v>
      </c>
      <c r="AW222">
        <f>CV222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420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CU222">
        <f>$B$13*DS222+$C$13*DT222+$F$13*EE222*(1-EH222)</f>
        <v>0</v>
      </c>
      <c r="CV222">
        <f>CU222*CW222</f>
        <v>0</v>
      </c>
      <c r="CW222">
        <f>($B$13*$D$11+$C$13*$D$11+$F$13*((ER222+EJ222)/MAX(ER222+EJ222+ES222, 0.1)*$I$11+ES222/MAX(ER222+EJ222+ES222, 0.1)*$J$11))/($B$13+$C$13+$F$13)</f>
        <v>0</v>
      </c>
      <c r="CX222">
        <f>($B$13*$K$11+$C$13*$K$11+$F$13*((ER222+EJ222)/MAX(ER222+EJ222+ES222, 0.1)*$P$11+ES222/MAX(ER222+EJ222+ES222, 0.1)*$Q$11))/($B$13+$C$13+$F$13)</f>
        <v>0</v>
      </c>
      <c r="CY222">
        <v>5</v>
      </c>
      <c r="CZ222">
        <v>0.5</v>
      </c>
      <c r="DA222" t="s">
        <v>421</v>
      </c>
      <c r="DB222">
        <v>2</v>
      </c>
      <c r="DC222">
        <v>1759011187.1</v>
      </c>
      <c r="DD222">
        <v>422.0374444444444</v>
      </c>
      <c r="DE222">
        <v>420.0503333333334</v>
      </c>
      <c r="DF222">
        <v>23.82211111111111</v>
      </c>
      <c r="DG222">
        <v>23.47934444444445</v>
      </c>
      <c r="DH222">
        <v>423.6037777777777</v>
      </c>
      <c r="DI222">
        <v>23.49608888888889</v>
      </c>
      <c r="DJ222">
        <v>499.8912222222222</v>
      </c>
      <c r="DK222">
        <v>90.31942222222222</v>
      </c>
      <c r="DL222">
        <v>0.06617136666666665</v>
      </c>
      <c r="DM222">
        <v>30.14741111111111</v>
      </c>
      <c r="DN222">
        <v>29.98102222222222</v>
      </c>
      <c r="DO222">
        <v>999.9000000000001</v>
      </c>
      <c r="DP222">
        <v>0</v>
      </c>
      <c r="DQ222">
        <v>0</v>
      </c>
      <c r="DR222">
        <v>9985.416666666666</v>
      </c>
      <c r="DS222">
        <v>0</v>
      </c>
      <c r="DT222">
        <v>3.043627777777778</v>
      </c>
      <c r="DU222">
        <v>1.98686</v>
      </c>
      <c r="DV222">
        <v>432.3364444444445</v>
      </c>
      <c r="DW222">
        <v>430.1499999999999</v>
      </c>
      <c r="DX222">
        <v>0.3427536666666666</v>
      </c>
      <c r="DY222">
        <v>420.0503333333334</v>
      </c>
      <c r="DZ222">
        <v>23.47934444444445</v>
      </c>
      <c r="EA222">
        <v>2.1516</v>
      </c>
      <c r="EB222">
        <v>2.120642222222222</v>
      </c>
      <c r="EC222">
        <v>18.60641111111111</v>
      </c>
      <c r="ED222">
        <v>18.37506666666667</v>
      </c>
      <c r="EE222">
        <v>0.00500078</v>
      </c>
      <c r="EF222">
        <v>0</v>
      </c>
      <c r="EG222">
        <v>0</v>
      </c>
      <c r="EH222">
        <v>0</v>
      </c>
      <c r="EI222">
        <v>512.2666666666667</v>
      </c>
      <c r="EJ222">
        <v>0.00500078</v>
      </c>
      <c r="EK222">
        <v>-21.78888888888888</v>
      </c>
      <c r="EL222">
        <v>-2.377777777777778</v>
      </c>
      <c r="EM222">
        <v>34.95822222222223</v>
      </c>
      <c r="EN222">
        <v>38.20122222222223</v>
      </c>
      <c r="EO222">
        <v>36.47888888888889</v>
      </c>
      <c r="EP222">
        <v>38.25677777777778</v>
      </c>
      <c r="EQ222">
        <v>37.04833333333332</v>
      </c>
      <c r="ER222">
        <v>0</v>
      </c>
      <c r="ES222">
        <v>0</v>
      </c>
      <c r="ET222">
        <v>0</v>
      </c>
      <c r="EU222">
        <v>1759011184.7</v>
      </c>
      <c r="EV222">
        <v>0</v>
      </c>
      <c r="EW222">
        <v>513.8076923076923</v>
      </c>
      <c r="EX222">
        <v>-13.88034213453585</v>
      </c>
      <c r="EY222">
        <v>10.10940141094976</v>
      </c>
      <c r="EZ222">
        <v>-22.75</v>
      </c>
      <c r="FA222">
        <v>15</v>
      </c>
      <c r="FB222">
        <v>0</v>
      </c>
      <c r="FC222" t="s">
        <v>422</v>
      </c>
      <c r="FD222">
        <v>1746989605.5</v>
      </c>
      <c r="FE222">
        <v>1746989593.5</v>
      </c>
      <c r="FF222">
        <v>0</v>
      </c>
      <c r="FG222">
        <v>-0.274</v>
      </c>
      <c r="FH222">
        <v>-0.002</v>
      </c>
      <c r="FI222">
        <v>2.549</v>
      </c>
      <c r="FJ222">
        <v>0.129</v>
      </c>
      <c r="FK222">
        <v>420</v>
      </c>
      <c r="FL222">
        <v>17</v>
      </c>
      <c r="FM222">
        <v>0.02</v>
      </c>
      <c r="FN222">
        <v>0.04</v>
      </c>
      <c r="FO222">
        <v>2.110077317073171</v>
      </c>
      <c r="FP222">
        <v>-0.363166620209056</v>
      </c>
      <c r="FQ222">
        <v>0.139281988120335</v>
      </c>
      <c r="FR222">
        <v>1</v>
      </c>
      <c r="FS222">
        <v>512.7529411764706</v>
      </c>
      <c r="FT222">
        <v>8.302520947346849</v>
      </c>
      <c r="FU222">
        <v>6.479571304543028</v>
      </c>
      <c r="FV222">
        <v>0</v>
      </c>
      <c r="FW222">
        <v>0.3402813170731707</v>
      </c>
      <c r="FX222">
        <v>0.01821792334494762</v>
      </c>
      <c r="FY222">
        <v>0.001891655700625382</v>
      </c>
      <c r="FZ222">
        <v>1</v>
      </c>
      <c r="GA222">
        <v>2</v>
      </c>
      <c r="GB222">
        <v>3</v>
      </c>
      <c r="GC222" t="s">
        <v>423</v>
      </c>
      <c r="GD222">
        <v>3.10289</v>
      </c>
      <c r="GE222">
        <v>2.7243</v>
      </c>
      <c r="GF222">
        <v>0.0884066</v>
      </c>
      <c r="GG222">
        <v>0.0878835</v>
      </c>
      <c r="GH222">
        <v>0.107013</v>
      </c>
      <c r="GI222">
        <v>0.107395</v>
      </c>
      <c r="GJ222">
        <v>23803</v>
      </c>
      <c r="GK222">
        <v>21603.5</v>
      </c>
      <c r="GL222">
        <v>26674.9</v>
      </c>
      <c r="GM222">
        <v>23906.2</v>
      </c>
      <c r="GN222">
        <v>38112</v>
      </c>
      <c r="GO222">
        <v>31526.4</v>
      </c>
      <c r="GP222">
        <v>46579.6</v>
      </c>
      <c r="GQ222">
        <v>37802.1</v>
      </c>
      <c r="GR222">
        <v>1.86777</v>
      </c>
      <c r="GS222">
        <v>1.8562</v>
      </c>
      <c r="GT222">
        <v>0.08507820000000001</v>
      </c>
      <c r="GU222">
        <v>0</v>
      </c>
      <c r="GV222">
        <v>28.6044</v>
      </c>
      <c r="GW222">
        <v>999.9</v>
      </c>
      <c r="GX222">
        <v>44.7</v>
      </c>
      <c r="GY222">
        <v>32.9</v>
      </c>
      <c r="GZ222">
        <v>24.8666</v>
      </c>
      <c r="HA222">
        <v>60.9703</v>
      </c>
      <c r="HB222">
        <v>20.5088</v>
      </c>
      <c r="HC222">
        <v>1</v>
      </c>
      <c r="HD222">
        <v>0.125772</v>
      </c>
      <c r="HE222">
        <v>-1.38197</v>
      </c>
      <c r="HF222">
        <v>20.2893</v>
      </c>
      <c r="HG222">
        <v>5.21804</v>
      </c>
      <c r="HH222">
        <v>11.98</v>
      </c>
      <c r="HI222">
        <v>4.96445</v>
      </c>
      <c r="HJ222">
        <v>3.2753</v>
      </c>
      <c r="HK222">
        <v>9999</v>
      </c>
      <c r="HL222">
        <v>9999</v>
      </c>
      <c r="HM222">
        <v>9999</v>
      </c>
      <c r="HN222">
        <v>28.4</v>
      </c>
      <c r="HO222">
        <v>1.86432</v>
      </c>
      <c r="HP222">
        <v>1.8605</v>
      </c>
      <c r="HQ222">
        <v>1.85883</v>
      </c>
      <c r="HR222">
        <v>1.86019</v>
      </c>
      <c r="HS222">
        <v>1.8602</v>
      </c>
      <c r="HT222">
        <v>1.85879</v>
      </c>
      <c r="HU222">
        <v>1.85786</v>
      </c>
      <c r="HV222">
        <v>1.85272</v>
      </c>
      <c r="HW222">
        <v>0</v>
      </c>
      <c r="HX222">
        <v>0</v>
      </c>
      <c r="HY222">
        <v>0</v>
      </c>
      <c r="HZ222">
        <v>0</v>
      </c>
      <c r="IA222" t="s">
        <v>424</v>
      </c>
      <c r="IB222" t="s">
        <v>425</v>
      </c>
      <c r="IC222" t="s">
        <v>426</v>
      </c>
      <c r="ID222" t="s">
        <v>426</v>
      </c>
      <c r="IE222" t="s">
        <v>426</v>
      </c>
      <c r="IF222" t="s">
        <v>426</v>
      </c>
      <c r="IG222">
        <v>0</v>
      </c>
      <c r="IH222">
        <v>100</v>
      </c>
      <c r="II222">
        <v>100</v>
      </c>
      <c r="IJ222">
        <v>-1.567</v>
      </c>
      <c r="IK222">
        <v>0.3261</v>
      </c>
      <c r="IL222">
        <v>-1.253408397979514</v>
      </c>
      <c r="IM222">
        <v>-0.001407418860664216</v>
      </c>
      <c r="IN222">
        <v>1.761737584914558E-06</v>
      </c>
      <c r="IO222">
        <v>-4.339940373715102E-10</v>
      </c>
      <c r="IP222">
        <v>0.01386544786166931</v>
      </c>
      <c r="IQ222">
        <v>0.003157371658100305</v>
      </c>
      <c r="IR222">
        <v>0.0004353711720169284</v>
      </c>
      <c r="IS222">
        <v>-1.853048844677345E-07</v>
      </c>
      <c r="IT222">
        <v>2</v>
      </c>
      <c r="IU222">
        <v>1968</v>
      </c>
      <c r="IV222">
        <v>1</v>
      </c>
      <c r="IW222">
        <v>26</v>
      </c>
      <c r="IX222">
        <v>200359.7</v>
      </c>
      <c r="IY222">
        <v>200359.9</v>
      </c>
      <c r="IZ222">
        <v>1.12671</v>
      </c>
      <c r="JA222">
        <v>2.63794</v>
      </c>
      <c r="JB222">
        <v>1.49658</v>
      </c>
      <c r="JC222">
        <v>2.34619</v>
      </c>
      <c r="JD222">
        <v>1.54907</v>
      </c>
      <c r="JE222">
        <v>2.51343</v>
      </c>
      <c r="JF222">
        <v>39.3667</v>
      </c>
      <c r="JG222">
        <v>24.0087</v>
      </c>
      <c r="JH222">
        <v>18</v>
      </c>
      <c r="JI222">
        <v>481.416</v>
      </c>
      <c r="JJ222">
        <v>488.473</v>
      </c>
      <c r="JK222">
        <v>30.5634</v>
      </c>
      <c r="JL222">
        <v>28.8997</v>
      </c>
      <c r="JM222">
        <v>30.0001</v>
      </c>
      <c r="JN222">
        <v>29.0996</v>
      </c>
      <c r="JO222">
        <v>29.0923</v>
      </c>
      <c r="JP222">
        <v>22.6621</v>
      </c>
      <c r="JQ222">
        <v>5.47165</v>
      </c>
      <c r="JR222">
        <v>100</v>
      </c>
      <c r="JS222">
        <v>30.5705</v>
      </c>
      <c r="JT222">
        <v>420</v>
      </c>
      <c r="JU222">
        <v>23.4101</v>
      </c>
      <c r="JV222">
        <v>101.843</v>
      </c>
      <c r="JW222">
        <v>91.1833</v>
      </c>
    </row>
    <row r="223" spans="1:283">
      <c r="A223">
        <v>205</v>
      </c>
      <c r="B223">
        <v>1759011192.1</v>
      </c>
      <c r="C223">
        <v>2974.5</v>
      </c>
      <c r="D223" t="s">
        <v>841</v>
      </c>
      <c r="E223" t="s">
        <v>842</v>
      </c>
      <c r="F223">
        <v>5</v>
      </c>
      <c r="G223" t="s">
        <v>794</v>
      </c>
      <c r="H223">
        <v>1759011189.1</v>
      </c>
      <c r="I223">
        <f>(J223)/1000</f>
        <v>0</v>
      </c>
      <c r="J223">
        <f>1000*DJ223*AH223*(DF223-DG223)/(100*CY223*(1000-AH223*DF223))</f>
        <v>0</v>
      </c>
      <c r="K223">
        <f>DJ223*AH223*(DE223-DD223*(1000-AH223*DG223)/(1000-AH223*DF223))/(100*CY223)</f>
        <v>0</v>
      </c>
      <c r="L223">
        <f>DD223 - IF(AH223&gt;1, K223*CY223*100.0/(AJ223), 0)</f>
        <v>0</v>
      </c>
      <c r="M223">
        <f>((S223-I223/2)*L223-K223)/(S223+I223/2)</f>
        <v>0</v>
      </c>
      <c r="N223">
        <f>M223*(DK223+DL223)/1000.0</f>
        <v>0</v>
      </c>
      <c r="O223">
        <f>(DD223 - IF(AH223&gt;1, K223*CY223*100.0/(AJ223), 0))*(DK223+DL223)/1000.0</f>
        <v>0</v>
      </c>
      <c r="P223">
        <f>2.0/((1/R223-1/Q223)+SIGN(R223)*SQRT((1/R223-1/Q223)*(1/R223-1/Q223) + 4*CZ223/((CZ223+1)*(CZ223+1))*(2*1/R223*1/Q223-1/Q223*1/Q223)))</f>
        <v>0</v>
      </c>
      <c r="Q223">
        <f>IF(LEFT(DA223,1)&lt;&gt;"0",IF(LEFT(DA223,1)="1",3.0,DB223),$D$5+$E$5*(DR223*DK223/($K$5*1000))+$F$5*(DR223*DK223/($K$5*1000))*MAX(MIN(CY223,$J$5),$I$5)*MAX(MIN(CY223,$J$5),$I$5)+$G$5*MAX(MIN(CY223,$J$5),$I$5)*(DR223*DK223/($K$5*1000))+$H$5*(DR223*DK223/($K$5*1000))*(DR223*DK223/($K$5*1000)))</f>
        <v>0</v>
      </c>
      <c r="R223">
        <f>I223*(1000-(1000*0.61365*exp(17.502*V223/(240.97+V223))/(DK223+DL223)+DF223)/2)/(1000*0.61365*exp(17.502*V223/(240.97+V223))/(DK223+DL223)-DF223)</f>
        <v>0</v>
      </c>
      <c r="S223">
        <f>1/((CZ223+1)/(P223/1.6)+1/(Q223/1.37)) + CZ223/((CZ223+1)/(P223/1.6) + CZ223/(Q223/1.37))</f>
        <v>0</v>
      </c>
      <c r="T223">
        <f>(CU223*CX223)</f>
        <v>0</v>
      </c>
      <c r="U223">
        <f>(DM223+(T223+2*0.95*5.67E-8*(((DM223+$B$9)+273)^4-(DM223+273)^4)-44100*I223)/(1.84*29.3*Q223+8*0.95*5.67E-8*(DM223+273)^3))</f>
        <v>0</v>
      </c>
      <c r="V223">
        <f>($C$9*DN223+$D$9*DO223+$E$9*U223)</f>
        <v>0</v>
      </c>
      <c r="W223">
        <f>0.61365*exp(17.502*V223/(240.97+V223))</f>
        <v>0</v>
      </c>
      <c r="X223">
        <f>(Y223/Z223*100)</f>
        <v>0</v>
      </c>
      <c r="Y223">
        <f>DF223*(DK223+DL223)/1000</f>
        <v>0</v>
      </c>
      <c r="Z223">
        <f>0.61365*exp(17.502*DM223/(240.97+DM223))</f>
        <v>0</v>
      </c>
      <c r="AA223">
        <f>(W223-DF223*(DK223+DL223)/1000)</f>
        <v>0</v>
      </c>
      <c r="AB223">
        <f>(-I223*44100)</f>
        <v>0</v>
      </c>
      <c r="AC223">
        <f>2*29.3*Q223*0.92*(DM223-V223)</f>
        <v>0</v>
      </c>
      <c r="AD223">
        <f>2*0.95*5.67E-8*(((DM223+$B$9)+273)^4-(V223+273)^4)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IF(AF223*$H$15&gt;=AJ223,1.0,(AJ223/(AJ223-AF223*$H$15)))</f>
        <v>0</v>
      </c>
      <c r="AI223">
        <f>(AH223-1)*100</f>
        <v>0</v>
      </c>
      <c r="AJ223">
        <f>MAX(0,($B$15+$C$15*DR223)/(1+$D$15*DR223)*DK223/(DM223+273)*$E$15)</f>
        <v>0</v>
      </c>
      <c r="AK223" t="s">
        <v>420</v>
      </c>
      <c r="AL223" t="s">
        <v>420</v>
      </c>
      <c r="AM223">
        <v>0</v>
      </c>
      <c r="AN223">
        <v>0</v>
      </c>
      <c r="AO223">
        <f>1-AM223/AN223</f>
        <v>0</v>
      </c>
      <c r="AP223">
        <v>0</v>
      </c>
      <c r="AQ223" t="s">
        <v>420</v>
      </c>
      <c r="AR223" t="s">
        <v>420</v>
      </c>
      <c r="AS223">
        <v>0</v>
      </c>
      <c r="AT223">
        <v>0</v>
      </c>
      <c r="AU223">
        <f>1-AS223/AT223</f>
        <v>0</v>
      </c>
      <c r="AV223">
        <v>0.5</v>
      </c>
      <c r="AW223">
        <f>CV223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420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CU223">
        <f>$B$13*DS223+$C$13*DT223+$F$13*EE223*(1-EH223)</f>
        <v>0</v>
      </c>
      <c r="CV223">
        <f>CU223*CW223</f>
        <v>0</v>
      </c>
      <c r="CW223">
        <f>($B$13*$D$11+$C$13*$D$11+$F$13*((ER223+EJ223)/MAX(ER223+EJ223+ES223, 0.1)*$I$11+ES223/MAX(ER223+EJ223+ES223, 0.1)*$J$11))/($B$13+$C$13+$F$13)</f>
        <v>0</v>
      </c>
      <c r="CX223">
        <f>($B$13*$K$11+$C$13*$K$11+$F$13*((ER223+EJ223)/MAX(ER223+EJ223+ES223, 0.1)*$P$11+ES223/MAX(ER223+EJ223+ES223, 0.1)*$Q$11))/($B$13+$C$13+$F$13)</f>
        <v>0</v>
      </c>
      <c r="CY223">
        <v>5</v>
      </c>
      <c r="CZ223">
        <v>0.5</v>
      </c>
      <c r="DA223" t="s">
        <v>421</v>
      </c>
      <c r="DB223">
        <v>2</v>
      </c>
      <c r="DC223">
        <v>1759011189.1</v>
      </c>
      <c r="DD223">
        <v>422.0527777777777</v>
      </c>
      <c r="DE223">
        <v>420.0471111111111</v>
      </c>
      <c r="DF223">
        <v>23.82294444444445</v>
      </c>
      <c r="DG223">
        <v>23.47977777777778</v>
      </c>
      <c r="DH223">
        <v>423.6193333333333</v>
      </c>
      <c r="DI223">
        <v>23.49692222222222</v>
      </c>
      <c r="DJ223">
        <v>499.9632222222222</v>
      </c>
      <c r="DK223">
        <v>90.31933333333333</v>
      </c>
      <c r="DL223">
        <v>0.0661649</v>
      </c>
      <c r="DM223">
        <v>30.14811111111111</v>
      </c>
      <c r="DN223">
        <v>29.98614444444445</v>
      </c>
      <c r="DO223">
        <v>999.9000000000001</v>
      </c>
      <c r="DP223">
        <v>0</v>
      </c>
      <c r="DQ223">
        <v>0</v>
      </c>
      <c r="DR223">
        <v>9991.522222222222</v>
      </c>
      <c r="DS223">
        <v>0</v>
      </c>
      <c r="DT223">
        <v>3.045821111111111</v>
      </c>
      <c r="DU223">
        <v>2.00558</v>
      </c>
      <c r="DV223">
        <v>432.3527777777778</v>
      </c>
      <c r="DW223">
        <v>430.147</v>
      </c>
      <c r="DX223">
        <v>0.3431596666666666</v>
      </c>
      <c r="DY223">
        <v>420.0471111111111</v>
      </c>
      <c r="DZ223">
        <v>23.47977777777778</v>
      </c>
      <c r="EA223">
        <v>2.151672222222222</v>
      </c>
      <c r="EB223">
        <v>2.120678888888889</v>
      </c>
      <c r="EC223">
        <v>18.60695555555556</v>
      </c>
      <c r="ED223">
        <v>18.37535555555555</v>
      </c>
      <c r="EE223">
        <v>0.00500078</v>
      </c>
      <c r="EF223">
        <v>0</v>
      </c>
      <c r="EG223">
        <v>0</v>
      </c>
      <c r="EH223">
        <v>0</v>
      </c>
      <c r="EI223">
        <v>511.3777777777779</v>
      </c>
      <c r="EJ223">
        <v>0.00500078</v>
      </c>
      <c r="EK223">
        <v>-18.14444444444445</v>
      </c>
      <c r="EL223">
        <v>-1.344444444444444</v>
      </c>
      <c r="EM223">
        <v>34.84711111111111</v>
      </c>
      <c r="EN223">
        <v>38.17344444444445</v>
      </c>
      <c r="EO223">
        <v>36.45811111111111</v>
      </c>
      <c r="EP223">
        <v>38.22900000000001</v>
      </c>
      <c r="EQ223">
        <v>36.99277777777777</v>
      </c>
      <c r="ER223">
        <v>0</v>
      </c>
      <c r="ES223">
        <v>0</v>
      </c>
      <c r="ET223">
        <v>0</v>
      </c>
      <c r="EU223">
        <v>1759011186.5</v>
      </c>
      <c r="EV223">
        <v>0</v>
      </c>
      <c r="EW223">
        <v>513.308</v>
      </c>
      <c r="EX223">
        <v>-24.20769269097476</v>
      </c>
      <c r="EY223">
        <v>41.62307668458801</v>
      </c>
      <c r="EZ223">
        <v>-21.94</v>
      </c>
      <c r="FA223">
        <v>15</v>
      </c>
      <c r="FB223">
        <v>0</v>
      </c>
      <c r="FC223" t="s">
        <v>422</v>
      </c>
      <c r="FD223">
        <v>1746989605.5</v>
      </c>
      <c r="FE223">
        <v>1746989593.5</v>
      </c>
      <c r="FF223">
        <v>0</v>
      </c>
      <c r="FG223">
        <v>-0.274</v>
      </c>
      <c r="FH223">
        <v>-0.002</v>
      </c>
      <c r="FI223">
        <v>2.549</v>
      </c>
      <c r="FJ223">
        <v>0.129</v>
      </c>
      <c r="FK223">
        <v>420</v>
      </c>
      <c r="FL223">
        <v>17</v>
      </c>
      <c r="FM223">
        <v>0.02</v>
      </c>
      <c r="FN223">
        <v>0.04</v>
      </c>
      <c r="FO223">
        <v>2.12836375</v>
      </c>
      <c r="FP223">
        <v>-0.9379948592870548</v>
      </c>
      <c r="FQ223">
        <v>0.1192604919847202</v>
      </c>
      <c r="FR223">
        <v>0</v>
      </c>
      <c r="FS223">
        <v>512.5764705882352</v>
      </c>
      <c r="FT223">
        <v>-1.142857227612307</v>
      </c>
      <c r="FU223">
        <v>6.666335920284554</v>
      </c>
      <c r="FV223">
        <v>0</v>
      </c>
      <c r="FW223">
        <v>0.340685675</v>
      </c>
      <c r="FX223">
        <v>0.01752971482176267</v>
      </c>
      <c r="FY223">
        <v>0.001814130540885907</v>
      </c>
      <c r="FZ223">
        <v>1</v>
      </c>
      <c r="GA223">
        <v>1</v>
      </c>
      <c r="GB223">
        <v>3</v>
      </c>
      <c r="GC223" t="s">
        <v>606</v>
      </c>
      <c r="GD223">
        <v>3.10315</v>
      </c>
      <c r="GE223">
        <v>2.7242</v>
      </c>
      <c r="GF223">
        <v>0.0884057</v>
      </c>
      <c r="GG223">
        <v>0.0878698</v>
      </c>
      <c r="GH223">
        <v>0.10702</v>
      </c>
      <c r="GI223">
        <v>0.107374</v>
      </c>
      <c r="GJ223">
        <v>23803</v>
      </c>
      <c r="GK223">
        <v>21603.7</v>
      </c>
      <c r="GL223">
        <v>26674.9</v>
      </c>
      <c r="GM223">
        <v>23906.1</v>
      </c>
      <c r="GN223">
        <v>38111.7</v>
      </c>
      <c r="GO223">
        <v>31527</v>
      </c>
      <c r="GP223">
        <v>46579.5</v>
      </c>
      <c r="GQ223">
        <v>37801.9</v>
      </c>
      <c r="GR223">
        <v>1.86805</v>
      </c>
      <c r="GS223">
        <v>1.85595</v>
      </c>
      <c r="GT223">
        <v>0.0849217</v>
      </c>
      <c r="GU223">
        <v>0</v>
      </c>
      <c r="GV223">
        <v>28.6054</v>
      </c>
      <c r="GW223">
        <v>999.9</v>
      </c>
      <c r="GX223">
        <v>44.7</v>
      </c>
      <c r="GY223">
        <v>33</v>
      </c>
      <c r="GZ223">
        <v>25.0033</v>
      </c>
      <c r="HA223">
        <v>61.1603</v>
      </c>
      <c r="HB223">
        <v>20.4367</v>
      </c>
      <c r="HC223">
        <v>1</v>
      </c>
      <c r="HD223">
        <v>0.125752</v>
      </c>
      <c r="HE223">
        <v>-1.37312</v>
      </c>
      <c r="HF223">
        <v>20.2893</v>
      </c>
      <c r="HG223">
        <v>5.21774</v>
      </c>
      <c r="HH223">
        <v>11.98</v>
      </c>
      <c r="HI223">
        <v>4.9644</v>
      </c>
      <c r="HJ223">
        <v>3.27523</v>
      </c>
      <c r="HK223">
        <v>9999</v>
      </c>
      <c r="HL223">
        <v>9999</v>
      </c>
      <c r="HM223">
        <v>9999</v>
      </c>
      <c r="HN223">
        <v>28.4</v>
      </c>
      <c r="HO223">
        <v>1.86432</v>
      </c>
      <c r="HP223">
        <v>1.8605</v>
      </c>
      <c r="HQ223">
        <v>1.85883</v>
      </c>
      <c r="HR223">
        <v>1.86019</v>
      </c>
      <c r="HS223">
        <v>1.8602</v>
      </c>
      <c r="HT223">
        <v>1.85881</v>
      </c>
      <c r="HU223">
        <v>1.85787</v>
      </c>
      <c r="HV223">
        <v>1.85272</v>
      </c>
      <c r="HW223">
        <v>0</v>
      </c>
      <c r="HX223">
        <v>0</v>
      </c>
      <c r="HY223">
        <v>0</v>
      </c>
      <c r="HZ223">
        <v>0</v>
      </c>
      <c r="IA223" t="s">
        <v>424</v>
      </c>
      <c r="IB223" t="s">
        <v>425</v>
      </c>
      <c r="IC223" t="s">
        <v>426</v>
      </c>
      <c r="ID223" t="s">
        <v>426</v>
      </c>
      <c r="IE223" t="s">
        <v>426</v>
      </c>
      <c r="IF223" t="s">
        <v>426</v>
      </c>
      <c r="IG223">
        <v>0</v>
      </c>
      <c r="IH223">
        <v>100</v>
      </c>
      <c r="II223">
        <v>100</v>
      </c>
      <c r="IJ223">
        <v>-1.566</v>
      </c>
      <c r="IK223">
        <v>0.3261</v>
      </c>
      <c r="IL223">
        <v>-1.253408397979514</v>
      </c>
      <c r="IM223">
        <v>-0.001407418860664216</v>
      </c>
      <c r="IN223">
        <v>1.761737584914558E-06</v>
      </c>
      <c r="IO223">
        <v>-4.339940373715102E-10</v>
      </c>
      <c r="IP223">
        <v>0.01386544786166931</v>
      </c>
      <c r="IQ223">
        <v>0.003157371658100305</v>
      </c>
      <c r="IR223">
        <v>0.0004353711720169284</v>
      </c>
      <c r="IS223">
        <v>-1.853048844677345E-07</v>
      </c>
      <c r="IT223">
        <v>2</v>
      </c>
      <c r="IU223">
        <v>1968</v>
      </c>
      <c r="IV223">
        <v>1</v>
      </c>
      <c r="IW223">
        <v>26</v>
      </c>
      <c r="IX223">
        <v>200359.8</v>
      </c>
      <c r="IY223">
        <v>200360</v>
      </c>
      <c r="IZ223">
        <v>1.12671</v>
      </c>
      <c r="JA223">
        <v>2.64526</v>
      </c>
      <c r="JB223">
        <v>1.49658</v>
      </c>
      <c r="JC223">
        <v>2.34619</v>
      </c>
      <c r="JD223">
        <v>1.54907</v>
      </c>
      <c r="JE223">
        <v>2.4585</v>
      </c>
      <c r="JF223">
        <v>39.3667</v>
      </c>
      <c r="JG223">
        <v>23.9999</v>
      </c>
      <c r="JH223">
        <v>18</v>
      </c>
      <c r="JI223">
        <v>481.576</v>
      </c>
      <c r="JJ223">
        <v>488.309</v>
      </c>
      <c r="JK223">
        <v>30.5703</v>
      </c>
      <c r="JL223">
        <v>28.8997</v>
      </c>
      <c r="JM223">
        <v>30.0001</v>
      </c>
      <c r="JN223">
        <v>29.0996</v>
      </c>
      <c r="JO223">
        <v>29.0923</v>
      </c>
      <c r="JP223">
        <v>22.6627</v>
      </c>
      <c r="JQ223">
        <v>5.47165</v>
      </c>
      <c r="JR223">
        <v>100</v>
      </c>
      <c r="JS223">
        <v>30.5788</v>
      </c>
      <c r="JT223">
        <v>420</v>
      </c>
      <c r="JU223">
        <v>23.4042</v>
      </c>
      <c r="JV223">
        <v>101.843</v>
      </c>
      <c r="JW223">
        <v>91.1828</v>
      </c>
    </row>
    <row r="224" spans="1:283">
      <c r="A224">
        <v>206</v>
      </c>
      <c r="B224">
        <v>1759011194.1</v>
      </c>
      <c r="C224">
        <v>2976.5</v>
      </c>
      <c r="D224" t="s">
        <v>843</v>
      </c>
      <c r="E224" t="s">
        <v>844</v>
      </c>
      <c r="F224">
        <v>5</v>
      </c>
      <c r="G224" t="s">
        <v>794</v>
      </c>
      <c r="H224">
        <v>1759011191.1</v>
      </c>
      <c r="I224">
        <f>(J224)/1000</f>
        <v>0</v>
      </c>
      <c r="J224">
        <f>1000*DJ224*AH224*(DF224-DG224)/(100*CY224*(1000-AH224*DF224))</f>
        <v>0</v>
      </c>
      <c r="K224">
        <f>DJ224*AH224*(DE224-DD224*(1000-AH224*DG224)/(1000-AH224*DF224))/(100*CY224)</f>
        <v>0</v>
      </c>
      <c r="L224">
        <f>DD224 - IF(AH224&gt;1, K224*CY224*100.0/(AJ224), 0)</f>
        <v>0</v>
      </c>
      <c r="M224">
        <f>((S224-I224/2)*L224-K224)/(S224+I224/2)</f>
        <v>0</v>
      </c>
      <c r="N224">
        <f>M224*(DK224+DL224)/1000.0</f>
        <v>0</v>
      </c>
      <c r="O224">
        <f>(DD224 - IF(AH224&gt;1, K224*CY224*100.0/(AJ224), 0))*(DK224+DL224)/1000.0</f>
        <v>0</v>
      </c>
      <c r="P224">
        <f>2.0/((1/R224-1/Q224)+SIGN(R224)*SQRT((1/R224-1/Q224)*(1/R224-1/Q224) + 4*CZ224/((CZ224+1)*(CZ224+1))*(2*1/R224*1/Q224-1/Q224*1/Q224)))</f>
        <v>0</v>
      </c>
      <c r="Q224">
        <f>IF(LEFT(DA224,1)&lt;&gt;"0",IF(LEFT(DA224,1)="1",3.0,DB224),$D$5+$E$5*(DR224*DK224/($K$5*1000))+$F$5*(DR224*DK224/($K$5*1000))*MAX(MIN(CY224,$J$5),$I$5)*MAX(MIN(CY224,$J$5),$I$5)+$G$5*MAX(MIN(CY224,$J$5),$I$5)*(DR224*DK224/($K$5*1000))+$H$5*(DR224*DK224/($K$5*1000))*(DR224*DK224/($K$5*1000)))</f>
        <v>0</v>
      </c>
      <c r="R224">
        <f>I224*(1000-(1000*0.61365*exp(17.502*V224/(240.97+V224))/(DK224+DL224)+DF224)/2)/(1000*0.61365*exp(17.502*V224/(240.97+V224))/(DK224+DL224)-DF224)</f>
        <v>0</v>
      </c>
      <c r="S224">
        <f>1/((CZ224+1)/(P224/1.6)+1/(Q224/1.37)) + CZ224/((CZ224+1)/(P224/1.6) + CZ224/(Q224/1.37))</f>
        <v>0</v>
      </c>
      <c r="T224">
        <f>(CU224*CX224)</f>
        <v>0</v>
      </c>
      <c r="U224">
        <f>(DM224+(T224+2*0.95*5.67E-8*(((DM224+$B$9)+273)^4-(DM224+273)^4)-44100*I224)/(1.84*29.3*Q224+8*0.95*5.67E-8*(DM224+273)^3))</f>
        <v>0</v>
      </c>
      <c r="V224">
        <f>($C$9*DN224+$D$9*DO224+$E$9*U224)</f>
        <v>0</v>
      </c>
      <c r="W224">
        <f>0.61365*exp(17.502*V224/(240.97+V224))</f>
        <v>0</v>
      </c>
      <c r="X224">
        <f>(Y224/Z224*100)</f>
        <v>0</v>
      </c>
      <c r="Y224">
        <f>DF224*(DK224+DL224)/1000</f>
        <v>0</v>
      </c>
      <c r="Z224">
        <f>0.61365*exp(17.502*DM224/(240.97+DM224))</f>
        <v>0</v>
      </c>
      <c r="AA224">
        <f>(W224-DF224*(DK224+DL224)/1000)</f>
        <v>0</v>
      </c>
      <c r="AB224">
        <f>(-I224*44100)</f>
        <v>0</v>
      </c>
      <c r="AC224">
        <f>2*29.3*Q224*0.92*(DM224-V224)</f>
        <v>0</v>
      </c>
      <c r="AD224">
        <f>2*0.95*5.67E-8*(((DM224+$B$9)+273)^4-(V224+273)^4)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IF(AF224*$H$15&gt;=AJ224,1.0,(AJ224/(AJ224-AF224*$H$15)))</f>
        <v>0</v>
      </c>
      <c r="AI224">
        <f>(AH224-1)*100</f>
        <v>0</v>
      </c>
      <c r="AJ224">
        <f>MAX(0,($B$15+$C$15*DR224)/(1+$D$15*DR224)*DK224/(DM224+273)*$E$15)</f>
        <v>0</v>
      </c>
      <c r="AK224" t="s">
        <v>420</v>
      </c>
      <c r="AL224" t="s">
        <v>420</v>
      </c>
      <c r="AM224">
        <v>0</v>
      </c>
      <c r="AN224">
        <v>0</v>
      </c>
      <c r="AO224">
        <f>1-AM224/AN224</f>
        <v>0</v>
      </c>
      <c r="AP224">
        <v>0</v>
      </c>
      <c r="AQ224" t="s">
        <v>420</v>
      </c>
      <c r="AR224" t="s">
        <v>420</v>
      </c>
      <c r="AS224">
        <v>0</v>
      </c>
      <c r="AT224">
        <v>0</v>
      </c>
      <c r="AU224">
        <f>1-AS224/AT224</f>
        <v>0</v>
      </c>
      <c r="AV224">
        <v>0.5</v>
      </c>
      <c r="AW224">
        <f>CV224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420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CU224">
        <f>$B$13*DS224+$C$13*DT224+$F$13*EE224*(1-EH224)</f>
        <v>0</v>
      </c>
      <c r="CV224">
        <f>CU224*CW224</f>
        <v>0</v>
      </c>
      <c r="CW224">
        <f>($B$13*$D$11+$C$13*$D$11+$F$13*((ER224+EJ224)/MAX(ER224+EJ224+ES224, 0.1)*$I$11+ES224/MAX(ER224+EJ224+ES224, 0.1)*$J$11))/($B$13+$C$13+$F$13)</f>
        <v>0</v>
      </c>
      <c r="CX224">
        <f>($B$13*$K$11+$C$13*$K$11+$F$13*((ER224+EJ224)/MAX(ER224+EJ224+ES224, 0.1)*$P$11+ES224/MAX(ER224+EJ224+ES224, 0.1)*$Q$11))/($B$13+$C$13+$F$13)</f>
        <v>0</v>
      </c>
      <c r="CY224">
        <v>5</v>
      </c>
      <c r="CZ224">
        <v>0.5</v>
      </c>
      <c r="DA224" t="s">
        <v>421</v>
      </c>
      <c r="DB224">
        <v>2</v>
      </c>
      <c r="DC224">
        <v>1759011191.1</v>
      </c>
      <c r="DD224">
        <v>422.0747777777778</v>
      </c>
      <c r="DE224">
        <v>420.0045555555556</v>
      </c>
      <c r="DF224">
        <v>23.82405555555555</v>
      </c>
      <c r="DG224">
        <v>23.4752</v>
      </c>
      <c r="DH224">
        <v>423.6413333333333</v>
      </c>
      <c r="DI224">
        <v>23.498</v>
      </c>
      <c r="DJ224">
        <v>500.0145555555556</v>
      </c>
      <c r="DK224">
        <v>90.3197111111111</v>
      </c>
      <c r="DL224">
        <v>0.06606543333333334</v>
      </c>
      <c r="DM224">
        <v>30.14854444444445</v>
      </c>
      <c r="DN224">
        <v>29.98868888888889</v>
      </c>
      <c r="DO224">
        <v>999.9000000000001</v>
      </c>
      <c r="DP224">
        <v>0</v>
      </c>
      <c r="DQ224">
        <v>0</v>
      </c>
      <c r="DR224">
        <v>10001.51666666667</v>
      </c>
      <c r="DS224">
        <v>0</v>
      </c>
      <c r="DT224">
        <v>3.045821111111111</v>
      </c>
      <c r="DU224">
        <v>2.070145555555555</v>
      </c>
      <c r="DV224">
        <v>432.376</v>
      </c>
      <c r="DW224">
        <v>430.1014444444445</v>
      </c>
      <c r="DX224">
        <v>0.3488464444444444</v>
      </c>
      <c r="DY224">
        <v>420.0045555555556</v>
      </c>
      <c r="DZ224">
        <v>23.4752</v>
      </c>
      <c r="EA224">
        <v>2.151781111111111</v>
      </c>
      <c r="EB224">
        <v>2.120273333333333</v>
      </c>
      <c r="EC224">
        <v>18.60775555555556</v>
      </c>
      <c r="ED224">
        <v>18.37231111111111</v>
      </c>
      <c r="EE224">
        <v>0.00500078</v>
      </c>
      <c r="EF224">
        <v>0</v>
      </c>
      <c r="EG224">
        <v>0</v>
      </c>
      <c r="EH224">
        <v>0</v>
      </c>
      <c r="EI224">
        <v>511.0777777777778</v>
      </c>
      <c r="EJ224">
        <v>0.00500078</v>
      </c>
      <c r="EK224">
        <v>-17.73333333333333</v>
      </c>
      <c r="EL224">
        <v>-1.444444444444444</v>
      </c>
      <c r="EM224">
        <v>34.92355555555556</v>
      </c>
      <c r="EN224">
        <v>38.18033333333333</v>
      </c>
      <c r="EO224">
        <v>36.59700000000001</v>
      </c>
      <c r="EP224">
        <v>38.28444444444445</v>
      </c>
      <c r="EQ224">
        <v>36.97888888888889</v>
      </c>
      <c r="ER224">
        <v>0</v>
      </c>
      <c r="ES224">
        <v>0</v>
      </c>
      <c r="ET224">
        <v>0</v>
      </c>
      <c r="EU224">
        <v>1759011188.9</v>
      </c>
      <c r="EV224">
        <v>0</v>
      </c>
      <c r="EW224">
        <v>512.716</v>
      </c>
      <c r="EX224">
        <v>-12.53846169637205</v>
      </c>
      <c r="EY224">
        <v>16.30769197357706</v>
      </c>
      <c r="EZ224">
        <v>-20.64</v>
      </c>
      <c r="FA224">
        <v>15</v>
      </c>
      <c r="FB224">
        <v>0</v>
      </c>
      <c r="FC224" t="s">
        <v>422</v>
      </c>
      <c r="FD224">
        <v>1746989605.5</v>
      </c>
      <c r="FE224">
        <v>1746989593.5</v>
      </c>
      <c r="FF224">
        <v>0</v>
      </c>
      <c r="FG224">
        <v>-0.274</v>
      </c>
      <c r="FH224">
        <v>-0.002</v>
      </c>
      <c r="FI224">
        <v>2.549</v>
      </c>
      <c r="FJ224">
        <v>0.129</v>
      </c>
      <c r="FK224">
        <v>420</v>
      </c>
      <c r="FL224">
        <v>17</v>
      </c>
      <c r="FM224">
        <v>0.02</v>
      </c>
      <c r="FN224">
        <v>0.04</v>
      </c>
      <c r="FO224">
        <v>2.126419512195122</v>
      </c>
      <c r="FP224">
        <v>-0.8599682926829247</v>
      </c>
      <c r="FQ224">
        <v>0.1147315128410083</v>
      </c>
      <c r="FR224">
        <v>0</v>
      </c>
      <c r="FS224">
        <v>513.2205882352943</v>
      </c>
      <c r="FT224">
        <v>-12.84491988046579</v>
      </c>
      <c r="FU224">
        <v>6.432627283748553</v>
      </c>
      <c r="FV224">
        <v>0</v>
      </c>
      <c r="FW224">
        <v>0.3428204146341464</v>
      </c>
      <c r="FX224">
        <v>0.03941928919860728</v>
      </c>
      <c r="FY224">
        <v>0.005478157839628519</v>
      </c>
      <c r="FZ224">
        <v>1</v>
      </c>
      <c r="GA224">
        <v>1</v>
      </c>
      <c r="GB224">
        <v>3</v>
      </c>
      <c r="GC224" t="s">
        <v>606</v>
      </c>
      <c r="GD224">
        <v>3.10326</v>
      </c>
      <c r="GE224">
        <v>2.72398</v>
      </c>
      <c r="GF224">
        <v>0.0884114</v>
      </c>
      <c r="GG224">
        <v>0.0878703</v>
      </c>
      <c r="GH224">
        <v>0.107022</v>
      </c>
      <c r="GI224">
        <v>0.10731</v>
      </c>
      <c r="GJ224">
        <v>23802.9</v>
      </c>
      <c r="GK224">
        <v>21603.6</v>
      </c>
      <c r="GL224">
        <v>26674.9</v>
      </c>
      <c r="GM224">
        <v>23906</v>
      </c>
      <c r="GN224">
        <v>38111.6</v>
      </c>
      <c r="GO224">
        <v>31529.2</v>
      </c>
      <c r="GP224">
        <v>46579.5</v>
      </c>
      <c r="GQ224">
        <v>37801.8</v>
      </c>
      <c r="GR224">
        <v>1.86803</v>
      </c>
      <c r="GS224">
        <v>1.85583</v>
      </c>
      <c r="GT224">
        <v>0.0846237</v>
      </c>
      <c r="GU224">
        <v>0</v>
      </c>
      <c r="GV224">
        <v>28.6067</v>
      </c>
      <c r="GW224">
        <v>999.9</v>
      </c>
      <c r="GX224">
        <v>44.7</v>
      </c>
      <c r="GY224">
        <v>33</v>
      </c>
      <c r="GZ224">
        <v>25.0028</v>
      </c>
      <c r="HA224">
        <v>61.0203</v>
      </c>
      <c r="HB224">
        <v>20.2845</v>
      </c>
      <c r="HC224">
        <v>1</v>
      </c>
      <c r="HD224">
        <v>0.125694</v>
      </c>
      <c r="HE224">
        <v>-1.36999</v>
      </c>
      <c r="HF224">
        <v>20.2894</v>
      </c>
      <c r="HG224">
        <v>5.21744</v>
      </c>
      <c r="HH224">
        <v>11.98</v>
      </c>
      <c r="HI224">
        <v>4.9644</v>
      </c>
      <c r="HJ224">
        <v>3.27515</v>
      </c>
      <c r="HK224">
        <v>9999</v>
      </c>
      <c r="HL224">
        <v>9999</v>
      </c>
      <c r="HM224">
        <v>9999</v>
      </c>
      <c r="HN224">
        <v>28.4</v>
      </c>
      <c r="HO224">
        <v>1.86432</v>
      </c>
      <c r="HP224">
        <v>1.8605</v>
      </c>
      <c r="HQ224">
        <v>1.85883</v>
      </c>
      <c r="HR224">
        <v>1.86019</v>
      </c>
      <c r="HS224">
        <v>1.8602</v>
      </c>
      <c r="HT224">
        <v>1.85881</v>
      </c>
      <c r="HU224">
        <v>1.85785</v>
      </c>
      <c r="HV224">
        <v>1.85272</v>
      </c>
      <c r="HW224">
        <v>0</v>
      </c>
      <c r="HX224">
        <v>0</v>
      </c>
      <c r="HY224">
        <v>0</v>
      </c>
      <c r="HZ224">
        <v>0</v>
      </c>
      <c r="IA224" t="s">
        <v>424</v>
      </c>
      <c r="IB224" t="s">
        <v>425</v>
      </c>
      <c r="IC224" t="s">
        <v>426</v>
      </c>
      <c r="ID224" t="s">
        <v>426</v>
      </c>
      <c r="IE224" t="s">
        <v>426</v>
      </c>
      <c r="IF224" t="s">
        <v>426</v>
      </c>
      <c r="IG224">
        <v>0</v>
      </c>
      <c r="IH224">
        <v>100</v>
      </c>
      <c r="II224">
        <v>100</v>
      </c>
      <c r="IJ224">
        <v>-1.566</v>
      </c>
      <c r="IK224">
        <v>0.3261</v>
      </c>
      <c r="IL224">
        <v>-1.253408397979514</v>
      </c>
      <c r="IM224">
        <v>-0.001407418860664216</v>
      </c>
      <c r="IN224">
        <v>1.761737584914558E-06</v>
      </c>
      <c r="IO224">
        <v>-4.339940373715102E-10</v>
      </c>
      <c r="IP224">
        <v>0.01386544786166931</v>
      </c>
      <c r="IQ224">
        <v>0.003157371658100305</v>
      </c>
      <c r="IR224">
        <v>0.0004353711720169284</v>
      </c>
      <c r="IS224">
        <v>-1.853048844677345E-07</v>
      </c>
      <c r="IT224">
        <v>2</v>
      </c>
      <c r="IU224">
        <v>1968</v>
      </c>
      <c r="IV224">
        <v>1</v>
      </c>
      <c r="IW224">
        <v>26</v>
      </c>
      <c r="IX224">
        <v>200359.8</v>
      </c>
      <c r="IY224">
        <v>200360</v>
      </c>
      <c r="IZ224">
        <v>1.12671</v>
      </c>
      <c r="JA224">
        <v>2.64893</v>
      </c>
      <c r="JB224">
        <v>1.49658</v>
      </c>
      <c r="JC224">
        <v>2.34619</v>
      </c>
      <c r="JD224">
        <v>1.54907</v>
      </c>
      <c r="JE224">
        <v>2.40112</v>
      </c>
      <c r="JF224">
        <v>39.3667</v>
      </c>
      <c r="JG224">
        <v>23.9999</v>
      </c>
      <c r="JH224">
        <v>18</v>
      </c>
      <c r="JI224">
        <v>481.562</v>
      </c>
      <c r="JJ224">
        <v>488.227</v>
      </c>
      <c r="JK224">
        <v>30.575</v>
      </c>
      <c r="JL224">
        <v>28.8997</v>
      </c>
      <c r="JM224">
        <v>30.0001</v>
      </c>
      <c r="JN224">
        <v>29.0996</v>
      </c>
      <c r="JO224">
        <v>29.0923</v>
      </c>
      <c r="JP224">
        <v>22.6637</v>
      </c>
      <c r="JQ224">
        <v>5.47165</v>
      </c>
      <c r="JR224">
        <v>100</v>
      </c>
      <c r="JS224">
        <v>30.5788</v>
      </c>
      <c r="JT224">
        <v>420</v>
      </c>
      <c r="JU224">
        <v>23.4097</v>
      </c>
      <c r="JV224">
        <v>101.843</v>
      </c>
      <c r="JW224">
        <v>91.18259999999999</v>
      </c>
    </row>
    <row r="225" spans="1:283">
      <c r="A225">
        <v>207</v>
      </c>
      <c r="B225">
        <v>1759011196.1</v>
      </c>
      <c r="C225">
        <v>2978.5</v>
      </c>
      <c r="D225" t="s">
        <v>845</v>
      </c>
      <c r="E225" t="s">
        <v>846</v>
      </c>
      <c r="F225">
        <v>5</v>
      </c>
      <c r="G225" t="s">
        <v>794</v>
      </c>
      <c r="H225">
        <v>1759011193.1</v>
      </c>
      <c r="I225">
        <f>(J225)/1000</f>
        <v>0</v>
      </c>
      <c r="J225">
        <f>1000*DJ225*AH225*(DF225-DG225)/(100*CY225*(1000-AH225*DF225))</f>
        <v>0</v>
      </c>
      <c r="K225">
        <f>DJ225*AH225*(DE225-DD225*(1000-AH225*DG225)/(1000-AH225*DF225))/(100*CY225)</f>
        <v>0</v>
      </c>
      <c r="L225">
        <f>DD225 - IF(AH225&gt;1, K225*CY225*100.0/(AJ225), 0)</f>
        <v>0</v>
      </c>
      <c r="M225">
        <f>((S225-I225/2)*L225-K225)/(S225+I225/2)</f>
        <v>0</v>
      </c>
      <c r="N225">
        <f>M225*(DK225+DL225)/1000.0</f>
        <v>0</v>
      </c>
      <c r="O225">
        <f>(DD225 - IF(AH225&gt;1, K225*CY225*100.0/(AJ225), 0))*(DK225+DL225)/1000.0</f>
        <v>0</v>
      </c>
      <c r="P225">
        <f>2.0/((1/R225-1/Q225)+SIGN(R225)*SQRT((1/R225-1/Q225)*(1/R225-1/Q225) + 4*CZ225/((CZ225+1)*(CZ225+1))*(2*1/R225*1/Q225-1/Q225*1/Q225)))</f>
        <v>0</v>
      </c>
      <c r="Q225">
        <f>IF(LEFT(DA225,1)&lt;&gt;"0",IF(LEFT(DA225,1)="1",3.0,DB225),$D$5+$E$5*(DR225*DK225/($K$5*1000))+$F$5*(DR225*DK225/($K$5*1000))*MAX(MIN(CY225,$J$5),$I$5)*MAX(MIN(CY225,$J$5),$I$5)+$G$5*MAX(MIN(CY225,$J$5),$I$5)*(DR225*DK225/($K$5*1000))+$H$5*(DR225*DK225/($K$5*1000))*(DR225*DK225/($K$5*1000)))</f>
        <v>0</v>
      </c>
      <c r="R225">
        <f>I225*(1000-(1000*0.61365*exp(17.502*V225/(240.97+V225))/(DK225+DL225)+DF225)/2)/(1000*0.61365*exp(17.502*V225/(240.97+V225))/(DK225+DL225)-DF225)</f>
        <v>0</v>
      </c>
      <c r="S225">
        <f>1/((CZ225+1)/(P225/1.6)+1/(Q225/1.37)) + CZ225/((CZ225+1)/(P225/1.6) + CZ225/(Q225/1.37))</f>
        <v>0</v>
      </c>
      <c r="T225">
        <f>(CU225*CX225)</f>
        <v>0</v>
      </c>
      <c r="U225">
        <f>(DM225+(T225+2*0.95*5.67E-8*(((DM225+$B$9)+273)^4-(DM225+273)^4)-44100*I225)/(1.84*29.3*Q225+8*0.95*5.67E-8*(DM225+273)^3))</f>
        <v>0</v>
      </c>
      <c r="V225">
        <f>($C$9*DN225+$D$9*DO225+$E$9*U225)</f>
        <v>0</v>
      </c>
      <c r="W225">
        <f>0.61365*exp(17.502*V225/(240.97+V225))</f>
        <v>0</v>
      </c>
      <c r="X225">
        <f>(Y225/Z225*100)</f>
        <v>0</v>
      </c>
      <c r="Y225">
        <f>DF225*(DK225+DL225)/1000</f>
        <v>0</v>
      </c>
      <c r="Z225">
        <f>0.61365*exp(17.502*DM225/(240.97+DM225))</f>
        <v>0</v>
      </c>
      <c r="AA225">
        <f>(W225-DF225*(DK225+DL225)/1000)</f>
        <v>0</v>
      </c>
      <c r="AB225">
        <f>(-I225*44100)</f>
        <v>0</v>
      </c>
      <c r="AC225">
        <f>2*29.3*Q225*0.92*(DM225-V225)</f>
        <v>0</v>
      </c>
      <c r="AD225">
        <f>2*0.95*5.67E-8*(((DM225+$B$9)+273)^4-(V225+273)^4)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IF(AF225*$H$15&gt;=AJ225,1.0,(AJ225/(AJ225-AF225*$H$15)))</f>
        <v>0</v>
      </c>
      <c r="AI225">
        <f>(AH225-1)*100</f>
        <v>0</v>
      </c>
      <c r="AJ225">
        <f>MAX(0,($B$15+$C$15*DR225)/(1+$D$15*DR225)*DK225/(DM225+273)*$E$15)</f>
        <v>0</v>
      </c>
      <c r="AK225" t="s">
        <v>420</v>
      </c>
      <c r="AL225" t="s">
        <v>420</v>
      </c>
      <c r="AM225">
        <v>0</v>
      </c>
      <c r="AN225">
        <v>0</v>
      </c>
      <c r="AO225">
        <f>1-AM225/AN225</f>
        <v>0</v>
      </c>
      <c r="AP225">
        <v>0</v>
      </c>
      <c r="AQ225" t="s">
        <v>420</v>
      </c>
      <c r="AR225" t="s">
        <v>420</v>
      </c>
      <c r="AS225">
        <v>0</v>
      </c>
      <c r="AT225">
        <v>0</v>
      </c>
      <c r="AU225">
        <f>1-AS225/AT225</f>
        <v>0</v>
      </c>
      <c r="AV225">
        <v>0.5</v>
      </c>
      <c r="AW225">
        <f>CV225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420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CU225">
        <f>$B$13*DS225+$C$13*DT225+$F$13*EE225*(1-EH225)</f>
        <v>0</v>
      </c>
      <c r="CV225">
        <f>CU225*CW225</f>
        <v>0</v>
      </c>
      <c r="CW225">
        <f>($B$13*$D$11+$C$13*$D$11+$F$13*((ER225+EJ225)/MAX(ER225+EJ225+ES225, 0.1)*$I$11+ES225/MAX(ER225+EJ225+ES225, 0.1)*$J$11))/($B$13+$C$13+$F$13)</f>
        <v>0</v>
      </c>
      <c r="CX225">
        <f>($B$13*$K$11+$C$13*$K$11+$F$13*((ER225+EJ225)/MAX(ER225+EJ225+ES225, 0.1)*$P$11+ES225/MAX(ER225+EJ225+ES225, 0.1)*$Q$11))/($B$13+$C$13+$F$13)</f>
        <v>0</v>
      </c>
      <c r="CY225">
        <v>5</v>
      </c>
      <c r="CZ225">
        <v>0.5</v>
      </c>
      <c r="DA225" t="s">
        <v>421</v>
      </c>
      <c r="DB225">
        <v>2</v>
      </c>
      <c r="DC225">
        <v>1759011193.1</v>
      </c>
      <c r="DD225">
        <v>422.0745555555555</v>
      </c>
      <c r="DE225">
        <v>419.984</v>
      </c>
      <c r="DF225">
        <v>23.82424444444444</v>
      </c>
      <c r="DG225">
        <v>23.46242222222222</v>
      </c>
      <c r="DH225">
        <v>423.6411111111111</v>
      </c>
      <c r="DI225">
        <v>23.49821111111111</v>
      </c>
      <c r="DJ225">
        <v>500.0247777777778</v>
      </c>
      <c r="DK225">
        <v>90.32087777777778</v>
      </c>
      <c r="DL225">
        <v>0.06605291111111111</v>
      </c>
      <c r="DM225">
        <v>30.14898888888889</v>
      </c>
      <c r="DN225">
        <v>29.98792222222222</v>
      </c>
      <c r="DO225">
        <v>999.9000000000001</v>
      </c>
      <c r="DP225">
        <v>0</v>
      </c>
      <c r="DQ225">
        <v>0</v>
      </c>
      <c r="DR225">
        <v>10006.79444444444</v>
      </c>
      <c r="DS225">
        <v>0</v>
      </c>
      <c r="DT225">
        <v>3.045821111111111</v>
      </c>
      <c r="DU225">
        <v>2.090576666666667</v>
      </c>
      <c r="DV225">
        <v>432.3757777777778</v>
      </c>
      <c r="DW225">
        <v>430.0746666666666</v>
      </c>
      <c r="DX225">
        <v>0.3618332222222223</v>
      </c>
      <c r="DY225">
        <v>419.984</v>
      </c>
      <c r="DZ225">
        <v>23.46242222222222</v>
      </c>
      <c r="EA225">
        <v>2.151827777777777</v>
      </c>
      <c r="EB225">
        <v>2.119146666666667</v>
      </c>
      <c r="EC225">
        <v>18.6081</v>
      </c>
      <c r="ED225">
        <v>18.36383333333333</v>
      </c>
      <c r="EE225">
        <v>0.00500078</v>
      </c>
      <c r="EF225">
        <v>0</v>
      </c>
      <c r="EG225">
        <v>0</v>
      </c>
      <c r="EH225">
        <v>0</v>
      </c>
      <c r="EI225">
        <v>506.3444444444445</v>
      </c>
      <c r="EJ225">
        <v>0.00500078</v>
      </c>
      <c r="EK225">
        <v>-18.43333333333333</v>
      </c>
      <c r="EL225">
        <v>-0.9111111111111114</v>
      </c>
      <c r="EM225">
        <v>34.89577777777778</v>
      </c>
      <c r="EN225">
        <v>38.16633333333333</v>
      </c>
      <c r="EO225">
        <v>36.55522222222222</v>
      </c>
      <c r="EP225">
        <v>38.24966666666666</v>
      </c>
      <c r="EQ225">
        <v>36.93722222222222</v>
      </c>
      <c r="ER225">
        <v>0</v>
      </c>
      <c r="ES225">
        <v>0</v>
      </c>
      <c r="ET225">
        <v>0</v>
      </c>
      <c r="EU225">
        <v>1759011190.7</v>
      </c>
      <c r="EV225">
        <v>0</v>
      </c>
      <c r="EW225">
        <v>511.5653846153846</v>
      </c>
      <c r="EX225">
        <v>-28.36581207588823</v>
      </c>
      <c r="EY225">
        <v>6.823931202951316</v>
      </c>
      <c r="EZ225">
        <v>-20.92307692307693</v>
      </c>
      <c r="FA225">
        <v>15</v>
      </c>
      <c r="FB225">
        <v>0</v>
      </c>
      <c r="FC225" t="s">
        <v>422</v>
      </c>
      <c r="FD225">
        <v>1746989605.5</v>
      </c>
      <c r="FE225">
        <v>1746989593.5</v>
      </c>
      <c r="FF225">
        <v>0</v>
      </c>
      <c r="FG225">
        <v>-0.274</v>
      </c>
      <c r="FH225">
        <v>-0.002</v>
      </c>
      <c r="FI225">
        <v>2.549</v>
      </c>
      <c r="FJ225">
        <v>0.129</v>
      </c>
      <c r="FK225">
        <v>420</v>
      </c>
      <c r="FL225">
        <v>17</v>
      </c>
      <c r="FM225">
        <v>0.02</v>
      </c>
      <c r="FN225">
        <v>0.04</v>
      </c>
      <c r="FO225">
        <v>2.10729675</v>
      </c>
      <c r="FP225">
        <v>-0.5772388367729852</v>
      </c>
      <c r="FQ225">
        <v>0.09877921523244407</v>
      </c>
      <c r="FR225">
        <v>0</v>
      </c>
      <c r="FS225">
        <v>512.7382352941177</v>
      </c>
      <c r="FT225">
        <v>-21.25439274283968</v>
      </c>
      <c r="FU225">
        <v>7.086441681785193</v>
      </c>
      <c r="FV225">
        <v>0</v>
      </c>
      <c r="FW225">
        <v>0.34581085</v>
      </c>
      <c r="FX225">
        <v>0.07744716697936176</v>
      </c>
      <c r="FY225">
        <v>0.01049376370648301</v>
      </c>
      <c r="FZ225">
        <v>1</v>
      </c>
      <c r="GA225">
        <v>1</v>
      </c>
      <c r="GB225">
        <v>3</v>
      </c>
      <c r="GC225" t="s">
        <v>606</v>
      </c>
      <c r="GD225">
        <v>3.1032</v>
      </c>
      <c r="GE225">
        <v>2.72449</v>
      </c>
      <c r="GF225">
        <v>0.08840870000000001</v>
      </c>
      <c r="GG225">
        <v>0.0879012</v>
      </c>
      <c r="GH225">
        <v>0.107009</v>
      </c>
      <c r="GI225">
        <v>0.107255</v>
      </c>
      <c r="GJ225">
        <v>23803</v>
      </c>
      <c r="GK225">
        <v>21602.8</v>
      </c>
      <c r="GL225">
        <v>26675</v>
      </c>
      <c r="GM225">
        <v>23906</v>
      </c>
      <c r="GN225">
        <v>38112.3</v>
      </c>
      <c r="GO225">
        <v>31531.2</v>
      </c>
      <c r="GP225">
        <v>46579.7</v>
      </c>
      <c r="GQ225">
        <v>37801.8</v>
      </c>
      <c r="GR225">
        <v>1.86812</v>
      </c>
      <c r="GS225">
        <v>1.85585</v>
      </c>
      <c r="GT225">
        <v>0.08451939999999999</v>
      </c>
      <c r="GU225">
        <v>0</v>
      </c>
      <c r="GV225">
        <v>28.6069</v>
      </c>
      <c r="GW225">
        <v>999.9</v>
      </c>
      <c r="GX225">
        <v>44.7</v>
      </c>
      <c r="GY225">
        <v>32.9</v>
      </c>
      <c r="GZ225">
        <v>24.863</v>
      </c>
      <c r="HA225">
        <v>61.2703</v>
      </c>
      <c r="HB225">
        <v>20.2043</v>
      </c>
      <c r="HC225">
        <v>1</v>
      </c>
      <c r="HD225">
        <v>0.125539</v>
      </c>
      <c r="HE225">
        <v>-1.3705</v>
      </c>
      <c r="HF225">
        <v>20.2901</v>
      </c>
      <c r="HG225">
        <v>5.22103</v>
      </c>
      <c r="HH225">
        <v>11.98</v>
      </c>
      <c r="HI225">
        <v>4.96515</v>
      </c>
      <c r="HJ225">
        <v>3.27593</v>
      </c>
      <c r="HK225">
        <v>9999</v>
      </c>
      <c r="HL225">
        <v>9999</v>
      </c>
      <c r="HM225">
        <v>9999</v>
      </c>
      <c r="HN225">
        <v>28.4</v>
      </c>
      <c r="HO225">
        <v>1.86432</v>
      </c>
      <c r="HP225">
        <v>1.8605</v>
      </c>
      <c r="HQ225">
        <v>1.85883</v>
      </c>
      <c r="HR225">
        <v>1.86018</v>
      </c>
      <c r="HS225">
        <v>1.8602</v>
      </c>
      <c r="HT225">
        <v>1.85879</v>
      </c>
      <c r="HU225">
        <v>1.85786</v>
      </c>
      <c r="HV225">
        <v>1.85272</v>
      </c>
      <c r="HW225">
        <v>0</v>
      </c>
      <c r="HX225">
        <v>0</v>
      </c>
      <c r="HY225">
        <v>0</v>
      </c>
      <c r="HZ225">
        <v>0</v>
      </c>
      <c r="IA225" t="s">
        <v>424</v>
      </c>
      <c r="IB225" t="s">
        <v>425</v>
      </c>
      <c r="IC225" t="s">
        <v>426</v>
      </c>
      <c r="ID225" t="s">
        <v>426</v>
      </c>
      <c r="IE225" t="s">
        <v>426</v>
      </c>
      <c r="IF225" t="s">
        <v>426</v>
      </c>
      <c r="IG225">
        <v>0</v>
      </c>
      <c r="IH225">
        <v>100</v>
      </c>
      <c r="II225">
        <v>100</v>
      </c>
      <c r="IJ225">
        <v>-1.567</v>
      </c>
      <c r="IK225">
        <v>0.3259</v>
      </c>
      <c r="IL225">
        <v>-1.253408397979514</v>
      </c>
      <c r="IM225">
        <v>-0.001407418860664216</v>
      </c>
      <c r="IN225">
        <v>1.761737584914558E-06</v>
      </c>
      <c r="IO225">
        <v>-4.339940373715102E-10</v>
      </c>
      <c r="IP225">
        <v>0.01386544786166931</v>
      </c>
      <c r="IQ225">
        <v>0.003157371658100305</v>
      </c>
      <c r="IR225">
        <v>0.0004353711720169284</v>
      </c>
      <c r="IS225">
        <v>-1.853048844677345E-07</v>
      </c>
      <c r="IT225">
        <v>2</v>
      </c>
      <c r="IU225">
        <v>1968</v>
      </c>
      <c r="IV225">
        <v>1</v>
      </c>
      <c r="IW225">
        <v>26</v>
      </c>
      <c r="IX225">
        <v>200359.8</v>
      </c>
      <c r="IY225">
        <v>200360</v>
      </c>
      <c r="IZ225">
        <v>1.12671</v>
      </c>
      <c r="JA225">
        <v>2.64893</v>
      </c>
      <c r="JB225">
        <v>1.49658</v>
      </c>
      <c r="JC225">
        <v>2.34619</v>
      </c>
      <c r="JD225">
        <v>1.54907</v>
      </c>
      <c r="JE225">
        <v>2.36084</v>
      </c>
      <c r="JF225">
        <v>39.3418</v>
      </c>
      <c r="JG225">
        <v>23.9999</v>
      </c>
      <c r="JH225">
        <v>18</v>
      </c>
      <c r="JI225">
        <v>481.62</v>
      </c>
      <c r="JJ225">
        <v>488.244</v>
      </c>
      <c r="JK225">
        <v>30.5789</v>
      </c>
      <c r="JL225">
        <v>28.8997</v>
      </c>
      <c r="JM225">
        <v>30.0001</v>
      </c>
      <c r="JN225">
        <v>29.0996</v>
      </c>
      <c r="JO225">
        <v>29.0923</v>
      </c>
      <c r="JP225">
        <v>22.6558</v>
      </c>
      <c r="JQ225">
        <v>5.47165</v>
      </c>
      <c r="JR225">
        <v>100</v>
      </c>
      <c r="JS225">
        <v>30.5788</v>
      </c>
      <c r="JT225">
        <v>420</v>
      </c>
      <c r="JU225">
        <v>23.4131</v>
      </c>
      <c r="JV225">
        <v>101.843</v>
      </c>
      <c r="JW225">
        <v>91.18259999999999</v>
      </c>
    </row>
    <row r="226" spans="1:283">
      <c r="A226">
        <v>208</v>
      </c>
      <c r="B226">
        <v>1759011198.1</v>
      </c>
      <c r="C226">
        <v>2980.5</v>
      </c>
      <c r="D226" t="s">
        <v>847</v>
      </c>
      <c r="E226" t="s">
        <v>848</v>
      </c>
      <c r="F226">
        <v>5</v>
      </c>
      <c r="G226" t="s">
        <v>794</v>
      </c>
      <c r="H226">
        <v>1759011195.1</v>
      </c>
      <c r="I226">
        <f>(J226)/1000</f>
        <v>0</v>
      </c>
      <c r="J226">
        <f>1000*DJ226*AH226*(DF226-DG226)/(100*CY226*(1000-AH226*DF226))</f>
        <v>0</v>
      </c>
      <c r="K226">
        <f>DJ226*AH226*(DE226-DD226*(1000-AH226*DG226)/(1000-AH226*DF226))/(100*CY226)</f>
        <v>0</v>
      </c>
      <c r="L226">
        <f>DD226 - IF(AH226&gt;1, K226*CY226*100.0/(AJ226), 0)</f>
        <v>0</v>
      </c>
      <c r="M226">
        <f>((S226-I226/2)*L226-K226)/(S226+I226/2)</f>
        <v>0</v>
      </c>
      <c r="N226">
        <f>M226*(DK226+DL226)/1000.0</f>
        <v>0</v>
      </c>
      <c r="O226">
        <f>(DD226 - IF(AH226&gt;1, K226*CY226*100.0/(AJ226), 0))*(DK226+DL226)/1000.0</f>
        <v>0</v>
      </c>
      <c r="P226">
        <f>2.0/((1/R226-1/Q226)+SIGN(R226)*SQRT((1/R226-1/Q226)*(1/R226-1/Q226) + 4*CZ226/((CZ226+1)*(CZ226+1))*(2*1/R226*1/Q226-1/Q226*1/Q226)))</f>
        <v>0</v>
      </c>
      <c r="Q226">
        <f>IF(LEFT(DA226,1)&lt;&gt;"0",IF(LEFT(DA226,1)="1",3.0,DB226),$D$5+$E$5*(DR226*DK226/($K$5*1000))+$F$5*(DR226*DK226/($K$5*1000))*MAX(MIN(CY226,$J$5),$I$5)*MAX(MIN(CY226,$J$5),$I$5)+$G$5*MAX(MIN(CY226,$J$5),$I$5)*(DR226*DK226/($K$5*1000))+$H$5*(DR226*DK226/($K$5*1000))*(DR226*DK226/($K$5*1000)))</f>
        <v>0</v>
      </c>
      <c r="R226">
        <f>I226*(1000-(1000*0.61365*exp(17.502*V226/(240.97+V226))/(DK226+DL226)+DF226)/2)/(1000*0.61365*exp(17.502*V226/(240.97+V226))/(DK226+DL226)-DF226)</f>
        <v>0</v>
      </c>
      <c r="S226">
        <f>1/((CZ226+1)/(P226/1.6)+1/(Q226/1.37)) + CZ226/((CZ226+1)/(P226/1.6) + CZ226/(Q226/1.37))</f>
        <v>0</v>
      </c>
      <c r="T226">
        <f>(CU226*CX226)</f>
        <v>0</v>
      </c>
      <c r="U226">
        <f>(DM226+(T226+2*0.95*5.67E-8*(((DM226+$B$9)+273)^4-(DM226+273)^4)-44100*I226)/(1.84*29.3*Q226+8*0.95*5.67E-8*(DM226+273)^3))</f>
        <v>0</v>
      </c>
      <c r="V226">
        <f>($C$9*DN226+$D$9*DO226+$E$9*U226)</f>
        <v>0</v>
      </c>
      <c r="W226">
        <f>0.61365*exp(17.502*V226/(240.97+V226))</f>
        <v>0</v>
      </c>
      <c r="X226">
        <f>(Y226/Z226*100)</f>
        <v>0</v>
      </c>
      <c r="Y226">
        <f>DF226*(DK226+DL226)/1000</f>
        <v>0</v>
      </c>
      <c r="Z226">
        <f>0.61365*exp(17.502*DM226/(240.97+DM226))</f>
        <v>0</v>
      </c>
      <c r="AA226">
        <f>(W226-DF226*(DK226+DL226)/1000)</f>
        <v>0</v>
      </c>
      <c r="AB226">
        <f>(-I226*44100)</f>
        <v>0</v>
      </c>
      <c r="AC226">
        <f>2*29.3*Q226*0.92*(DM226-V226)</f>
        <v>0</v>
      </c>
      <c r="AD226">
        <f>2*0.95*5.67E-8*(((DM226+$B$9)+273)^4-(V226+273)^4)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IF(AF226*$H$15&gt;=AJ226,1.0,(AJ226/(AJ226-AF226*$H$15)))</f>
        <v>0</v>
      </c>
      <c r="AI226">
        <f>(AH226-1)*100</f>
        <v>0</v>
      </c>
      <c r="AJ226">
        <f>MAX(0,($B$15+$C$15*DR226)/(1+$D$15*DR226)*DK226/(DM226+273)*$E$15)</f>
        <v>0</v>
      </c>
      <c r="AK226" t="s">
        <v>420</v>
      </c>
      <c r="AL226" t="s">
        <v>420</v>
      </c>
      <c r="AM226">
        <v>0</v>
      </c>
      <c r="AN226">
        <v>0</v>
      </c>
      <c r="AO226">
        <f>1-AM226/AN226</f>
        <v>0</v>
      </c>
      <c r="AP226">
        <v>0</v>
      </c>
      <c r="AQ226" t="s">
        <v>420</v>
      </c>
      <c r="AR226" t="s">
        <v>420</v>
      </c>
      <c r="AS226">
        <v>0</v>
      </c>
      <c r="AT226">
        <v>0</v>
      </c>
      <c r="AU226">
        <f>1-AS226/AT226</f>
        <v>0</v>
      </c>
      <c r="AV226">
        <v>0.5</v>
      </c>
      <c r="AW226">
        <f>CV226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420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CU226">
        <f>$B$13*DS226+$C$13*DT226+$F$13*EE226*(1-EH226)</f>
        <v>0</v>
      </c>
      <c r="CV226">
        <f>CU226*CW226</f>
        <v>0</v>
      </c>
      <c r="CW226">
        <f>($B$13*$D$11+$C$13*$D$11+$F$13*((ER226+EJ226)/MAX(ER226+EJ226+ES226, 0.1)*$I$11+ES226/MAX(ER226+EJ226+ES226, 0.1)*$J$11))/($B$13+$C$13+$F$13)</f>
        <v>0</v>
      </c>
      <c r="CX226">
        <f>($B$13*$K$11+$C$13*$K$11+$F$13*((ER226+EJ226)/MAX(ER226+EJ226+ES226, 0.1)*$P$11+ES226/MAX(ER226+EJ226+ES226, 0.1)*$Q$11))/($B$13+$C$13+$F$13)</f>
        <v>0</v>
      </c>
      <c r="CY226">
        <v>5</v>
      </c>
      <c r="CZ226">
        <v>0.5</v>
      </c>
      <c r="DA226" t="s">
        <v>421</v>
      </c>
      <c r="DB226">
        <v>2</v>
      </c>
      <c r="DC226">
        <v>1759011195.1</v>
      </c>
      <c r="DD226">
        <v>422.0716666666667</v>
      </c>
      <c r="DE226">
        <v>420.0744444444445</v>
      </c>
      <c r="DF226">
        <v>23.8218</v>
      </c>
      <c r="DG226">
        <v>23.44633333333333</v>
      </c>
      <c r="DH226">
        <v>423.6381111111111</v>
      </c>
      <c r="DI226">
        <v>23.49581111111111</v>
      </c>
      <c r="DJ226">
        <v>500.0123333333333</v>
      </c>
      <c r="DK226">
        <v>90.32204444444443</v>
      </c>
      <c r="DL226">
        <v>0.06618192222222222</v>
      </c>
      <c r="DM226">
        <v>30.1494</v>
      </c>
      <c r="DN226">
        <v>29.98598888888889</v>
      </c>
      <c r="DO226">
        <v>999.9000000000001</v>
      </c>
      <c r="DP226">
        <v>0</v>
      </c>
      <c r="DQ226">
        <v>0</v>
      </c>
      <c r="DR226">
        <v>10004.43888888889</v>
      </c>
      <c r="DS226">
        <v>0</v>
      </c>
      <c r="DT226">
        <v>3.048687777777777</v>
      </c>
      <c r="DU226">
        <v>1.997198888888889</v>
      </c>
      <c r="DV226">
        <v>432.3716666666667</v>
      </c>
      <c r="DW226">
        <v>430.1601111111111</v>
      </c>
      <c r="DX226">
        <v>0.3754766666666667</v>
      </c>
      <c r="DY226">
        <v>420.0744444444445</v>
      </c>
      <c r="DZ226">
        <v>23.44633333333333</v>
      </c>
      <c r="EA226">
        <v>2.151634444444444</v>
      </c>
      <c r="EB226">
        <v>2.11772</v>
      </c>
      <c r="EC226">
        <v>18.60665555555555</v>
      </c>
      <c r="ED226">
        <v>18.3531</v>
      </c>
      <c r="EE226">
        <v>0.00500078</v>
      </c>
      <c r="EF226">
        <v>0</v>
      </c>
      <c r="EG226">
        <v>0</v>
      </c>
      <c r="EH226">
        <v>0</v>
      </c>
      <c r="EI226">
        <v>508.1555555555555</v>
      </c>
      <c r="EJ226">
        <v>0.00500078</v>
      </c>
      <c r="EK226">
        <v>-21.75555555555555</v>
      </c>
      <c r="EL226">
        <v>-2</v>
      </c>
      <c r="EM226">
        <v>34.94422222222222</v>
      </c>
      <c r="EN226">
        <v>38.18011111111111</v>
      </c>
      <c r="EO226">
        <v>36.55533333333333</v>
      </c>
      <c r="EP226">
        <v>38.22188888888888</v>
      </c>
      <c r="EQ226">
        <v>37.04144444444445</v>
      </c>
      <c r="ER226">
        <v>0</v>
      </c>
      <c r="ES226">
        <v>0</v>
      </c>
      <c r="ET226">
        <v>0</v>
      </c>
      <c r="EU226">
        <v>1759011192.5</v>
      </c>
      <c r="EV226">
        <v>0</v>
      </c>
      <c r="EW226">
        <v>511.344</v>
      </c>
      <c r="EX226">
        <v>-6.730769265828687</v>
      </c>
      <c r="EY226">
        <v>1.28461496315067</v>
      </c>
      <c r="EZ226">
        <v>-21.204</v>
      </c>
      <c r="FA226">
        <v>15</v>
      </c>
      <c r="FB226">
        <v>0</v>
      </c>
      <c r="FC226" t="s">
        <v>422</v>
      </c>
      <c r="FD226">
        <v>1746989605.5</v>
      </c>
      <c r="FE226">
        <v>1746989593.5</v>
      </c>
      <c r="FF226">
        <v>0</v>
      </c>
      <c r="FG226">
        <v>-0.274</v>
      </c>
      <c r="FH226">
        <v>-0.002</v>
      </c>
      <c r="FI226">
        <v>2.549</v>
      </c>
      <c r="FJ226">
        <v>0.129</v>
      </c>
      <c r="FK226">
        <v>420</v>
      </c>
      <c r="FL226">
        <v>17</v>
      </c>
      <c r="FM226">
        <v>0.02</v>
      </c>
      <c r="FN226">
        <v>0.04</v>
      </c>
      <c r="FO226">
        <v>2.063125121951219</v>
      </c>
      <c r="FP226">
        <v>-0.7683298954703828</v>
      </c>
      <c r="FQ226">
        <v>0.1215050482765735</v>
      </c>
      <c r="FR226">
        <v>0</v>
      </c>
      <c r="FS226">
        <v>512.5264705882354</v>
      </c>
      <c r="FT226">
        <v>-18.65393435794777</v>
      </c>
      <c r="FU226">
        <v>6.511225999290824</v>
      </c>
      <c r="FV226">
        <v>0</v>
      </c>
      <c r="FW226">
        <v>0.3511951707317074</v>
      </c>
      <c r="FX226">
        <v>0.1329759303135883</v>
      </c>
      <c r="FY226">
        <v>0.01611069902633626</v>
      </c>
      <c r="FZ226">
        <v>0</v>
      </c>
      <c r="GA226">
        <v>0</v>
      </c>
      <c r="GB226">
        <v>3</v>
      </c>
      <c r="GC226" t="s">
        <v>849</v>
      </c>
      <c r="GD226">
        <v>3.10309</v>
      </c>
      <c r="GE226">
        <v>2.72474</v>
      </c>
      <c r="GF226">
        <v>0.08841350000000001</v>
      </c>
      <c r="GG226">
        <v>0.0879395</v>
      </c>
      <c r="GH226">
        <v>0.106982</v>
      </c>
      <c r="GI226">
        <v>0.107238</v>
      </c>
      <c r="GJ226">
        <v>23802.9</v>
      </c>
      <c r="GK226">
        <v>21602</v>
      </c>
      <c r="GL226">
        <v>26675</v>
      </c>
      <c r="GM226">
        <v>23906.1</v>
      </c>
      <c r="GN226">
        <v>38113.5</v>
      </c>
      <c r="GO226">
        <v>31531.6</v>
      </c>
      <c r="GP226">
        <v>46579.7</v>
      </c>
      <c r="GQ226">
        <v>37801.6</v>
      </c>
      <c r="GR226">
        <v>1.86812</v>
      </c>
      <c r="GS226">
        <v>1.85597</v>
      </c>
      <c r="GT226">
        <v>0.0846162</v>
      </c>
      <c r="GU226">
        <v>0</v>
      </c>
      <c r="GV226">
        <v>28.6079</v>
      </c>
      <c r="GW226">
        <v>999.9</v>
      </c>
      <c r="GX226">
        <v>44.7</v>
      </c>
      <c r="GY226">
        <v>32.9</v>
      </c>
      <c r="GZ226">
        <v>24.8613</v>
      </c>
      <c r="HA226">
        <v>61.3103</v>
      </c>
      <c r="HB226">
        <v>20.2804</v>
      </c>
      <c r="HC226">
        <v>1</v>
      </c>
      <c r="HD226">
        <v>0.125638</v>
      </c>
      <c r="HE226">
        <v>-1.36464</v>
      </c>
      <c r="HF226">
        <v>20.29</v>
      </c>
      <c r="HG226">
        <v>5.22133</v>
      </c>
      <c r="HH226">
        <v>11.98</v>
      </c>
      <c r="HI226">
        <v>4.96525</v>
      </c>
      <c r="HJ226">
        <v>3.276</v>
      </c>
      <c r="HK226">
        <v>9999</v>
      </c>
      <c r="HL226">
        <v>9999</v>
      </c>
      <c r="HM226">
        <v>9999</v>
      </c>
      <c r="HN226">
        <v>28.4</v>
      </c>
      <c r="HO226">
        <v>1.86432</v>
      </c>
      <c r="HP226">
        <v>1.8605</v>
      </c>
      <c r="HQ226">
        <v>1.85883</v>
      </c>
      <c r="HR226">
        <v>1.86018</v>
      </c>
      <c r="HS226">
        <v>1.8602</v>
      </c>
      <c r="HT226">
        <v>1.85878</v>
      </c>
      <c r="HU226">
        <v>1.85786</v>
      </c>
      <c r="HV226">
        <v>1.85272</v>
      </c>
      <c r="HW226">
        <v>0</v>
      </c>
      <c r="HX226">
        <v>0</v>
      </c>
      <c r="HY226">
        <v>0</v>
      </c>
      <c r="HZ226">
        <v>0</v>
      </c>
      <c r="IA226" t="s">
        <v>424</v>
      </c>
      <c r="IB226" t="s">
        <v>425</v>
      </c>
      <c r="IC226" t="s">
        <v>426</v>
      </c>
      <c r="ID226" t="s">
        <v>426</v>
      </c>
      <c r="IE226" t="s">
        <v>426</v>
      </c>
      <c r="IF226" t="s">
        <v>426</v>
      </c>
      <c r="IG226">
        <v>0</v>
      </c>
      <c r="IH226">
        <v>100</v>
      </c>
      <c r="II226">
        <v>100</v>
      </c>
      <c r="IJ226">
        <v>-1.566</v>
      </c>
      <c r="IK226">
        <v>0.3258</v>
      </c>
      <c r="IL226">
        <v>-1.253408397979514</v>
      </c>
      <c r="IM226">
        <v>-0.001407418860664216</v>
      </c>
      <c r="IN226">
        <v>1.761737584914558E-06</v>
      </c>
      <c r="IO226">
        <v>-4.339940373715102E-10</v>
      </c>
      <c r="IP226">
        <v>0.01386544786166931</v>
      </c>
      <c r="IQ226">
        <v>0.003157371658100305</v>
      </c>
      <c r="IR226">
        <v>0.0004353711720169284</v>
      </c>
      <c r="IS226">
        <v>-1.853048844677345E-07</v>
      </c>
      <c r="IT226">
        <v>2</v>
      </c>
      <c r="IU226">
        <v>1968</v>
      </c>
      <c r="IV226">
        <v>1</v>
      </c>
      <c r="IW226">
        <v>26</v>
      </c>
      <c r="IX226">
        <v>200359.9</v>
      </c>
      <c r="IY226">
        <v>200360.1</v>
      </c>
      <c r="IZ226">
        <v>1.12671</v>
      </c>
      <c r="JA226">
        <v>2.6355</v>
      </c>
      <c r="JB226">
        <v>1.49658</v>
      </c>
      <c r="JC226">
        <v>2.34619</v>
      </c>
      <c r="JD226">
        <v>1.54907</v>
      </c>
      <c r="JE226">
        <v>2.45239</v>
      </c>
      <c r="JF226">
        <v>39.3667</v>
      </c>
      <c r="JG226">
        <v>24.0087</v>
      </c>
      <c r="JH226">
        <v>18</v>
      </c>
      <c r="JI226">
        <v>481.62</v>
      </c>
      <c r="JJ226">
        <v>488.326</v>
      </c>
      <c r="JK226">
        <v>30.5822</v>
      </c>
      <c r="JL226">
        <v>28.8997</v>
      </c>
      <c r="JM226">
        <v>30.0002</v>
      </c>
      <c r="JN226">
        <v>29.0996</v>
      </c>
      <c r="JO226">
        <v>29.0923</v>
      </c>
      <c r="JP226">
        <v>22.6482</v>
      </c>
      <c r="JQ226">
        <v>5.47165</v>
      </c>
      <c r="JR226">
        <v>100</v>
      </c>
      <c r="JS226">
        <v>30.5888</v>
      </c>
      <c r="JT226">
        <v>420</v>
      </c>
      <c r="JU226">
        <v>23.4131</v>
      </c>
      <c r="JV226">
        <v>101.843</v>
      </c>
      <c r="JW226">
        <v>91.1825</v>
      </c>
    </row>
    <row r="227" spans="1:283">
      <c r="A227">
        <v>209</v>
      </c>
      <c r="B227">
        <v>1759011200.1</v>
      </c>
      <c r="C227">
        <v>2982.5</v>
      </c>
      <c r="D227" t="s">
        <v>850</v>
      </c>
      <c r="E227" t="s">
        <v>851</v>
      </c>
      <c r="F227">
        <v>5</v>
      </c>
      <c r="G227" t="s">
        <v>794</v>
      </c>
      <c r="H227">
        <v>1759011197.1</v>
      </c>
      <c r="I227">
        <f>(J227)/1000</f>
        <v>0</v>
      </c>
      <c r="J227">
        <f>1000*DJ227*AH227*(DF227-DG227)/(100*CY227*(1000-AH227*DF227))</f>
        <v>0</v>
      </c>
      <c r="K227">
        <f>DJ227*AH227*(DE227-DD227*(1000-AH227*DG227)/(1000-AH227*DF227))/(100*CY227)</f>
        <v>0</v>
      </c>
      <c r="L227">
        <f>DD227 - IF(AH227&gt;1, K227*CY227*100.0/(AJ227), 0)</f>
        <v>0</v>
      </c>
      <c r="M227">
        <f>((S227-I227/2)*L227-K227)/(S227+I227/2)</f>
        <v>0</v>
      </c>
      <c r="N227">
        <f>M227*(DK227+DL227)/1000.0</f>
        <v>0</v>
      </c>
      <c r="O227">
        <f>(DD227 - IF(AH227&gt;1, K227*CY227*100.0/(AJ227), 0))*(DK227+DL227)/1000.0</f>
        <v>0</v>
      </c>
      <c r="P227">
        <f>2.0/((1/R227-1/Q227)+SIGN(R227)*SQRT((1/R227-1/Q227)*(1/R227-1/Q227) + 4*CZ227/((CZ227+1)*(CZ227+1))*(2*1/R227*1/Q227-1/Q227*1/Q227)))</f>
        <v>0</v>
      </c>
      <c r="Q227">
        <f>IF(LEFT(DA227,1)&lt;&gt;"0",IF(LEFT(DA227,1)="1",3.0,DB227),$D$5+$E$5*(DR227*DK227/($K$5*1000))+$F$5*(DR227*DK227/($K$5*1000))*MAX(MIN(CY227,$J$5),$I$5)*MAX(MIN(CY227,$J$5),$I$5)+$G$5*MAX(MIN(CY227,$J$5),$I$5)*(DR227*DK227/($K$5*1000))+$H$5*(DR227*DK227/($K$5*1000))*(DR227*DK227/($K$5*1000)))</f>
        <v>0</v>
      </c>
      <c r="R227">
        <f>I227*(1000-(1000*0.61365*exp(17.502*V227/(240.97+V227))/(DK227+DL227)+DF227)/2)/(1000*0.61365*exp(17.502*V227/(240.97+V227))/(DK227+DL227)-DF227)</f>
        <v>0</v>
      </c>
      <c r="S227">
        <f>1/((CZ227+1)/(P227/1.6)+1/(Q227/1.37)) + CZ227/((CZ227+1)/(P227/1.6) + CZ227/(Q227/1.37))</f>
        <v>0</v>
      </c>
      <c r="T227">
        <f>(CU227*CX227)</f>
        <v>0</v>
      </c>
      <c r="U227">
        <f>(DM227+(T227+2*0.95*5.67E-8*(((DM227+$B$9)+273)^4-(DM227+273)^4)-44100*I227)/(1.84*29.3*Q227+8*0.95*5.67E-8*(DM227+273)^3))</f>
        <v>0</v>
      </c>
      <c r="V227">
        <f>($C$9*DN227+$D$9*DO227+$E$9*U227)</f>
        <v>0</v>
      </c>
      <c r="W227">
        <f>0.61365*exp(17.502*V227/(240.97+V227))</f>
        <v>0</v>
      </c>
      <c r="X227">
        <f>(Y227/Z227*100)</f>
        <v>0</v>
      </c>
      <c r="Y227">
        <f>DF227*(DK227+DL227)/1000</f>
        <v>0</v>
      </c>
      <c r="Z227">
        <f>0.61365*exp(17.502*DM227/(240.97+DM227))</f>
        <v>0</v>
      </c>
      <c r="AA227">
        <f>(W227-DF227*(DK227+DL227)/1000)</f>
        <v>0</v>
      </c>
      <c r="AB227">
        <f>(-I227*44100)</f>
        <v>0</v>
      </c>
      <c r="AC227">
        <f>2*29.3*Q227*0.92*(DM227-V227)</f>
        <v>0</v>
      </c>
      <c r="AD227">
        <f>2*0.95*5.67E-8*(((DM227+$B$9)+273)^4-(V227+273)^4)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IF(AF227*$H$15&gt;=AJ227,1.0,(AJ227/(AJ227-AF227*$H$15)))</f>
        <v>0</v>
      </c>
      <c r="AI227">
        <f>(AH227-1)*100</f>
        <v>0</v>
      </c>
      <c r="AJ227">
        <f>MAX(0,($B$15+$C$15*DR227)/(1+$D$15*DR227)*DK227/(DM227+273)*$E$15)</f>
        <v>0</v>
      </c>
      <c r="AK227" t="s">
        <v>420</v>
      </c>
      <c r="AL227" t="s">
        <v>420</v>
      </c>
      <c r="AM227">
        <v>0</v>
      </c>
      <c r="AN227">
        <v>0</v>
      </c>
      <c r="AO227">
        <f>1-AM227/AN227</f>
        <v>0</v>
      </c>
      <c r="AP227">
        <v>0</v>
      </c>
      <c r="AQ227" t="s">
        <v>420</v>
      </c>
      <c r="AR227" t="s">
        <v>420</v>
      </c>
      <c r="AS227">
        <v>0</v>
      </c>
      <c r="AT227">
        <v>0</v>
      </c>
      <c r="AU227">
        <f>1-AS227/AT227</f>
        <v>0</v>
      </c>
      <c r="AV227">
        <v>0.5</v>
      </c>
      <c r="AW227">
        <f>CV227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420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CU227">
        <f>$B$13*DS227+$C$13*DT227+$F$13*EE227*(1-EH227)</f>
        <v>0</v>
      </c>
      <c r="CV227">
        <f>CU227*CW227</f>
        <v>0</v>
      </c>
      <c r="CW227">
        <f>($B$13*$D$11+$C$13*$D$11+$F$13*((ER227+EJ227)/MAX(ER227+EJ227+ES227, 0.1)*$I$11+ES227/MAX(ER227+EJ227+ES227, 0.1)*$J$11))/($B$13+$C$13+$F$13)</f>
        <v>0</v>
      </c>
      <c r="CX227">
        <f>($B$13*$K$11+$C$13*$K$11+$F$13*((ER227+EJ227)/MAX(ER227+EJ227+ES227, 0.1)*$P$11+ES227/MAX(ER227+EJ227+ES227, 0.1)*$Q$11))/($B$13+$C$13+$F$13)</f>
        <v>0</v>
      </c>
      <c r="CY227">
        <v>5</v>
      </c>
      <c r="CZ227">
        <v>0.5</v>
      </c>
      <c r="DA227" t="s">
        <v>421</v>
      </c>
      <c r="DB227">
        <v>2</v>
      </c>
      <c r="DC227">
        <v>1759011197.1</v>
      </c>
      <c r="DD227">
        <v>422.1062222222222</v>
      </c>
      <c r="DE227">
        <v>420.2051111111111</v>
      </c>
      <c r="DF227">
        <v>23.81612222222222</v>
      </c>
      <c r="DG227">
        <v>23.43505555555556</v>
      </c>
      <c r="DH227">
        <v>423.6725555555556</v>
      </c>
      <c r="DI227">
        <v>23.49027777777778</v>
      </c>
      <c r="DJ227">
        <v>499.9726666666667</v>
      </c>
      <c r="DK227">
        <v>90.32268888888889</v>
      </c>
      <c r="DL227">
        <v>0.06652135555555555</v>
      </c>
      <c r="DM227">
        <v>30.14965555555555</v>
      </c>
      <c r="DN227">
        <v>29.98543333333333</v>
      </c>
      <c r="DO227">
        <v>999.9000000000001</v>
      </c>
      <c r="DP227">
        <v>0</v>
      </c>
      <c r="DQ227">
        <v>0</v>
      </c>
      <c r="DR227">
        <v>9992.916666666666</v>
      </c>
      <c r="DS227">
        <v>0</v>
      </c>
      <c r="DT227">
        <v>3.05088</v>
      </c>
      <c r="DU227">
        <v>1.901</v>
      </c>
      <c r="DV227">
        <v>432.4043333333333</v>
      </c>
      <c r="DW227">
        <v>430.2888888888889</v>
      </c>
      <c r="DX227">
        <v>0.3810874444444445</v>
      </c>
      <c r="DY227">
        <v>420.2051111111111</v>
      </c>
      <c r="DZ227">
        <v>23.43505555555556</v>
      </c>
      <c r="EA227">
        <v>2.151137777777778</v>
      </c>
      <c r="EB227">
        <v>2.116716666666667</v>
      </c>
      <c r="EC227">
        <v>18.60297777777778</v>
      </c>
      <c r="ED227">
        <v>18.34554444444445</v>
      </c>
      <c r="EE227">
        <v>0.00500078</v>
      </c>
      <c r="EF227">
        <v>0</v>
      </c>
      <c r="EG227">
        <v>0</v>
      </c>
      <c r="EH227">
        <v>0</v>
      </c>
      <c r="EI227">
        <v>510.0888888888889</v>
      </c>
      <c r="EJ227">
        <v>0.00500078</v>
      </c>
      <c r="EK227">
        <v>-25.36666666666667</v>
      </c>
      <c r="EL227">
        <v>-2.577777777777778</v>
      </c>
      <c r="EM227">
        <v>34.93033333333333</v>
      </c>
      <c r="EN227">
        <v>38.16633333333333</v>
      </c>
      <c r="EO227">
        <v>36.52066666666666</v>
      </c>
      <c r="EP227">
        <v>38.208</v>
      </c>
      <c r="EQ227">
        <v>37.12477777777778</v>
      </c>
      <c r="ER227">
        <v>0</v>
      </c>
      <c r="ES227">
        <v>0</v>
      </c>
      <c r="ET227">
        <v>0</v>
      </c>
      <c r="EU227">
        <v>1759011194.9</v>
      </c>
      <c r="EV227">
        <v>0</v>
      </c>
      <c r="EW227">
        <v>512.26</v>
      </c>
      <c r="EX227">
        <v>14.19230761530463</v>
      </c>
      <c r="EY227">
        <v>-35.01538483541628</v>
      </c>
      <c r="EZ227">
        <v>-22.216</v>
      </c>
      <c r="FA227">
        <v>15</v>
      </c>
      <c r="FB227">
        <v>0</v>
      </c>
      <c r="FC227" t="s">
        <v>422</v>
      </c>
      <c r="FD227">
        <v>1746989605.5</v>
      </c>
      <c r="FE227">
        <v>1746989593.5</v>
      </c>
      <c r="FF227">
        <v>0</v>
      </c>
      <c r="FG227">
        <v>-0.274</v>
      </c>
      <c r="FH227">
        <v>-0.002</v>
      </c>
      <c r="FI227">
        <v>2.549</v>
      </c>
      <c r="FJ227">
        <v>0.129</v>
      </c>
      <c r="FK227">
        <v>420</v>
      </c>
      <c r="FL227">
        <v>17</v>
      </c>
      <c r="FM227">
        <v>0.02</v>
      </c>
      <c r="FN227">
        <v>0.04</v>
      </c>
      <c r="FO227">
        <v>2.02792275</v>
      </c>
      <c r="FP227">
        <v>-0.8880597748592903</v>
      </c>
      <c r="FQ227">
        <v>0.1332370293684812</v>
      </c>
      <c r="FR227">
        <v>0</v>
      </c>
      <c r="FS227">
        <v>512.3705882352942</v>
      </c>
      <c r="FT227">
        <v>-8.354469080009052</v>
      </c>
      <c r="FU227">
        <v>6.335127530717104</v>
      </c>
      <c r="FV227">
        <v>0</v>
      </c>
      <c r="FW227">
        <v>0.354404775</v>
      </c>
      <c r="FX227">
        <v>0.1556633808630396</v>
      </c>
      <c r="FY227">
        <v>0.01736628082734974</v>
      </c>
      <c r="FZ227">
        <v>0</v>
      </c>
      <c r="GA227">
        <v>0</v>
      </c>
      <c r="GB227">
        <v>3</v>
      </c>
      <c r="GC227" t="s">
        <v>849</v>
      </c>
      <c r="GD227">
        <v>3.10288</v>
      </c>
      <c r="GE227">
        <v>2.72482</v>
      </c>
      <c r="GF227">
        <v>0.0884341</v>
      </c>
      <c r="GG227">
        <v>0.08791499999999999</v>
      </c>
      <c r="GH227">
        <v>0.106957</v>
      </c>
      <c r="GI227">
        <v>0.10724</v>
      </c>
      <c r="GJ227">
        <v>23802.4</v>
      </c>
      <c r="GK227">
        <v>21602.5</v>
      </c>
      <c r="GL227">
        <v>26675.1</v>
      </c>
      <c r="GM227">
        <v>23906</v>
      </c>
      <c r="GN227">
        <v>38114.4</v>
      </c>
      <c r="GO227">
        <v>31531.5</v>
      </c>
      <c r="GP227">
        <v>46579.5</v>
      </c>
      <c r="GQ227">
        <v>37801.6</v>
      </c>
      <c r="GR227">
        <v>1.86782</v>
      </c>
      <c r="GS227">
        <v>1.85625</v>
      </c>
      <c r="GT227">
        <v>0.0845939</v>
      </c>
      <c r="GU227">
        <v>0</v>
      </c>
      <c r="GV227">
        <v>28.6094</v>
      </c>
      <c r="GW227">
        <v>999.9</v>
      </c>
      <c r="GX227">
        <v>44.7</v>
      </c>
      <c r="GY227">
        <v>32.9</v>
      </c>
      <c r="GZ227">
        <v>24.8625</v>
      </c>
      <c r="HA227">
        <v>61.2603</v>
      </c>
      <c r="HB227">
        <v>20.4527</v>
      </c>
      <c r="HC227">
        <v>1</v>
      </c>
      <c r="HD227">
        <v>0.125788</v>
      </c>
      <c r="HE227">
        <v>-1.37605</v>
      </c>
      <c r="HF227">
        <v>20.2898</v>
      </c>
      <c r="HG227">
        <v>5.22103</v>
      </c>
      <c r="HH227">
        <v>11.98</v>
      </c>
      <c r="HI227">
        <v>4.96515</v>
      </c>
      <c r="HJ227">
        <v>3.276</v>
      </c>
      <c r="HK227">
        <v>9999</v>
      </c>
      <c r="HL227">
        <v>9999</v>
      </c>
      <c r="HM227">
        <v>9999</v>
      </c>
      <c r="HN227">
        <v>28.4</v>
      </c>
      <c r="HO227">
        <v>1.86432</v>
      </c>
      <c r="HP227">
        <v>1.8605</v>
      </c>
      <c r="HQ227">
        <v>1.85883</v>
      </c>
      <c r="HR227">
        <v>1.86019</v>
      </c>
      <c r="HS227">
        <v>1.8602</v>
      </c>
      <c r="HT227">
        <v>1.85879</v>
      </c>
      <c r="HU227">
        <v>1.85786</v>
      </c>
      <c r="HV227">
        <v>1.85272</v>
      </c>
      <c r="HW227">
        <v>0</v>
      </c>
      <c r="HX227">
        <v>0</v>
      </c>
      <c r="HY227">
        <v>0</v>
      </c>
      <c r="HZ227">
        <v>0</v>
      </c>
      <c r="IA227" t="s">
        <v>424</v>
      </c>
      <c r="IB227" t="s">
        <v>425</v>
      </c>
      <c r="IC227" t="s">
        <v>426</v>
      </c>
      <c r="ID227" t="s">
        <v>426</v>
      </c>
      <c r="IE227" t="s">
        <v>426</v>
      </c>
      <c r="IF227" t="s">
        <v>426</v>
      </c>
      <c r="IG227">
        <v>0</v>
      </c>
      <c r="IH227">
        <v>100</v>
      </c>
      <c r="II227">
        <v>100</v>
      </c>
      <c r="IJ227">
        <v>-1.567</v>
      </c>
      <c r="IK227">
        <v>0.3256</v>
      </c>
      <c r="IL227">
        <v>-1.253408397979514</v>
      </c>
      <c r="IM227">
        <v>-0.001407418860664216</v>
      </c>
      <c r="IN227">
        <v>1.761737584914558E-06</v>
      </c>
      <c r="IO227">
        <v>-4.339940373715102E-10</v>
      </c>
      <c r="IP227">
        <v>0.01386544786166931</v>
      </c>
      <c r="IQ227">
        <v>0.003157371658100305</v>
      </c>
      <c r="IR227">
        <v>0.0004353711720169284</v>
      </c>
      <c r="IS227">
        <v>-1.853048844677345E-07</v>
      </c>
      <c r="IT227">
        <v>2</v>
      </c>
      <c r="IU227">
        <v>1968</v>
      </c>
      <c r="IV227">
        <v>1</v>
      </c>
      <c r="IW227">
        <v>26</v>
      </c>
      <c r="IX227">
        <v>200359.9</v>
      </c>
      <c r="IY227">
        <v>200360.1</v>
      </c>
      <c r="IZ227">
        <v>1.12671</v>
      </c>
      <c r="JA227">
        <v>2.6355</v>
      </c>
      <c r="JB227">
        <v>1.49658</v>
      </c>
      <c r="JC227">
        <v>2.34619</v>
      </c>
      <c r="JD227">
        <v>1.54785</v>
      </c>
      <c r="JE227">
        <v>2.50732</v>
      </c>
      <c r="JF227">
        <v>39.3667</v>
      </c>
      <c r="JG227">
        <v>24.0087</v>
      </c>
      <c r="JH227">
        <v>18</v>
      </c>
      <c r="JI227">
        <v>481.445</v>
      </c>
      <c r="JJ227">
        <v>488.506</v>
      </c>
      <c r="JK227">
        <v>30.5848</v>
      </c>
      <c r="JL227">
        <v>28.8997</v>
      </c>
      <c r="JM227">
        <v>30.0001</v>
      </c>
      <c r="JN227">
        <v>29.0996</v>
      </c>
      <c r="JO227">
        <v>29.0923</v>
      </c>
      <c r="JP227">
        <v>22.6514</v>
      </c>
      <c r="JQ227">
        <v>5.47165</v>
      </c>
      <c r="JR227">
        <v>100</v>
      </c>
      <c r="JS227">
        <v>30.5888</v>
      </c>
      <c r="JT227">
        <v>420</v>
      </c>
      <c r="JU227">
        <v>23.4131</v>
      </c>
      <c r="JV227">
        <v>101.843</v>
      </c>
      <c r="JW227">
        <v>91.1824</v>
      </c>
    </row>
    <row r="228" spans="1:283">
      <c r="A228">
        <v>210</v>
      </c>
      <c r="B228">
        <v>1759011202.1</v>
      </c>
      <c r="C228">
        <v>2984.5</v>
      </c>
      <c r="D228" t="s">
        <v>852</v>
      </c>
      <c r="E228" t="s">
        <v>853</v>
      </c>
      <c r="F228">
        <v>5</v>
      </c>
      <c r="G228" t="s">
        <v>794</v>
      </c>
      <c r="H228">
        <v>1759011199.1</v>
      </c>
      <c r="I228">
        <f>(J228)/1000</f>
        <v>0</v>
      </c>
      <c r="J228">
        <f>1000*DJ228*AH228*(DF228-DG228)/(100*CY228*(1000-AH228*DF228))</f>
        <v>0</v>
      </c>
      <c r="K228">
        <f>DJ228*AH228*(DE228-DD228*(1000-AH228*DG228)/(1000-AH228*DF228))/(100*CY228)</f>
        <v>0</v>
      </c>
      <c r="L228">
        <f>DD228 - IF(AH228&gt;1, K228*CY228*100.0/(AJ228), 0)</f>
        <v>0</v>
      </c>
      <c r="M228">
        <f>((S228-I228/2)*L228-K228)/(S228+I228/2)</f>
        <v>0</v>
      </c>
      <c r="N228">
        <f>M228*(DK228+DL228)/1000.0</f>
        <v>0</v>
      </c>
      <c r="O228">
        <f>(DD228 - IF(AH228&gt;1, K228*CY228*100.0/(AJ228), 0))*(DK228+DL228)/1000.0</f>
        <v>0</v>
      </c>
      <c r="P228">
        <f>2.0/((1/R228-1/Q228)+SIGN(R228)*SQRT((1/R228-1/Q228)*(1/R228-1/Q228) + 4*CZ228/((CZ228+1)*(CZ228+1))*(2*1/R228*1/Q228-1/Q228*1/Q228)))</f>
        <v>0</v>
      </c>
      <c r="Q228">
        <f>IF(LEFT(DA228,1)&lt;&gt;"0",IF(LEFT(DA228,1)="1",3.0,DB228),$D$5+$E$5*(DR228*DK228/($K$5*1000))+$F$5*(DR228*DK228/($K$5*1000))*MAX(MIN(CY228,$J$5),$I$5)*MAX(MIN(CY228,$J$5),$I$5)+$G$5*MAX(MIN(CY228,$J$5),$I$5)*(DR228*DK228/($K$5*1000))+$H$5*(DR228*DK228/($K$5*1000))*(DR228*DK228/($K$5*1000)))</f>
        <v>0</v>
      </c>
      <c r="R228">
        <f>I228*(1000-(1000*0.61365*exp(17.502*V228/(240.97+V228))/(DK228+DL228)+DF228)/2)/(1000*0.61365*exp(17.502*V228/(240.97+V228))/(DK228+DL228)-DF228)</f>
        <v>0</v>
      </c>
      <c r="S228">
        <f>1/((CZ228+1)/(P228/1.6)+1/(Q228/1.37)) + CZ228/((CZ228+1)/(P228/1.6) + CZ228/(Q228/1.37))</f>
        <v>0</v>
      </c>
      <c r="T228">
        <f>(CU228*CX228)</f>
        <v>0</v>
      </c>
      <c r="U228">
        <f>(DM228+(T228+2*0.95*5.67E-8*(((DM228+$B$9)+273)^4-(DM228+273)^4)-44100*I228)/(1.84*29.3*Q228+8*0.95*5.67E-8*(DM228+273)^3))</f>
        <v>0</v>
      </c>
      <c r="V228">
        <f>($C$9*DN228+$D$9*DO228+$E$9*U228)</f>
        <v>0</v>
      </c>
      <c r="W228">
        <f>0.61365*exp(17.502*V228/(240.97+V228))</f>
        <v>0</v>
      </c>
      <c r="X228">
        <f>(Y228/Z228*100)</f>
        <v>0</v>
      </c>
      <c r="Y228">
        <f>DF228*(DK228+DL228)/1000</f>
        <v>0</v>
      </c>
      <c r="Z228">
        <f>0.61365*exp(17.502*DM228/(240.97+DM228))</f>
        <v>0</v>
      </c>
      <c r="AA228">
        <f>(W228-DF228*(DK228+DL228)/1000)</f>
        <v>0</v>
      </c>
      <c r="AB228">
        <f>(-I228*44100)</f>
        <v>0</v>
      </c>
      <c r="AC228">
        <f>2*29.3*Q228*0.92*(DM228-V228)</f>
        <v>0</v>
      </c>
      <c r="AD228">
        <f>2*0.95*5.67E-8*(((DM228+$B$9)+273)^4-(V228+273)^4)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IF(AF228*$H$15&gt;=AJ228,1.0,(AJ228/(AJ228-AF228*$H$15)))</f>
        <v>0</v>
      </c>
      <c r="AI228">
        <f>(AH228-1)*100</f>
        <v>0</v>
      </c>
      <c r="AJ228">
        <f>MAX(0,($B$15+$C$15*DR228)/(1+$D$15*DR228)*DK228/(DM228+273)*$E$15)</f>
        <v>0</v>
      </c>
      <c r="AK228" t="s">
        <v>420</v>
      </c>
      <c r="AL228" t="s">
        <v>420</v>
      </c>
      <c r="AM228">
        <v>0</v>
      </c>
      <c r="AN228">
        <v>0</v>
      </c>
      <c r="AO228">
        <f>1-AM228/AN228</f>
        <v>0</v>
      </c>
      <c r="AP228">
        <v>0</v>
      </c>
      <c r="AQ228" t="s">
        <v>420</v>
      </c>
      <c r="AR228" t="s">
        <v>420</v>
      </c>
      <c r="AS228">
        <v>0</v>
      </c>
      <c r="AT228">
        <v>0</v>
      </c>
      <c r="AU228">
        <f>1-AS228/AT228</f>
        <v>0</v>
      </c>
      <c r="AV228">
        <v>0.5</v>
      </c>
      <c r="AW228">
        <f>CV228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420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CU228">
        <f>$B$13*DS228+$C$13*DT228+$F$13*EE228*(1-EH228)</f>
        <v>0</v>
      </c>
      <c r="CV228">
        <f>CU228*CW228</f>
        <v>0</v>
      </c>
      <c r="CW228">
        <f>($B$13*$D$11+$C$13*$D$11+$F$13*((ER228+EJ228)/MAX(ER228+EJ228+ES228, 0.1)*$I$11+ES228/MAX(ER228+EJ228+ES228, 0.1)*$J$11))/($B$13+$C$13+$F$13)</f>
        <v>0</v>
      </c>
      <c r="CX228">
        <f>($B$13*$K$11+$C$13*$K$11+$F$13*((ER228+EJ228)/MAX(ER228+EJ228+ES228, 0.1)*$P$11+ES228/MAX(ER228+EJ228+ES228, 0.1)*$Q$11))/($B$13+$C$13+$F$13)</f>
        <v>0</v>
      </c>
      <c r="CY228">
        <v>5</v>
      </c>
      <c r="CZ228">
        <v>0.5</v>
      </c>
      <c r="DA228" t="s">
        <v>421</v>
      </c>
      <c r="DB228">
        <v>2</v>
      </c>
      <c r="DC228">
        <v>1759011199.1</v>
      </c>
      <c r="DD228">
        <v>422.1688888888889</v>
      </c>
      <c r="DE228">
        <v>420.2231111111112</v>
      </c>
      <c r="DF228">
        <v>23.80875555555555</v>
      </c>
      <c r="DG228">
        <v>23.43165555555556</v>
      </c>
      <c r="DH228">
        <v>423.7352222222223</v>
      </c>
      <c r="DI228">
        <v>23.48306666666667</v>
      </c>
      <c r="DJ228">
        <v>499.9462222222222</v>
      </c>
      <c r="DK228">
        <v>90.32284444444446</v>
      </c>
      <c r="DL228">
        <v>0.06674483333333334</v>
      </c>
      <c r="DM228">
        <v>30.15011111111111</v>
      </c>
      <c r="DN228">
        <v>29.98683333333334</v>
      </c>
      <c r="DO228">
        <v>999.9000000000001</v>
      </c>
      <c r="DP228">
        <v>0</v>
      </c>
      <c r="DQ228">
        <v>0</v>
      </c>
      <c r="DR228">
        <v>9985.694444444445</v>
      </c>
      <c r="DS228">
        <v>0</v>
      </c>
      <c r="DT228">
        <v>3.048013333333333</v>
      </c>
      <c r="DU228">
        <v>1.945725555555556</v>
      </c>
      <c r="DV228">
        <v>432.4652222222222</v>
      </c>
      <c r="DW228">
        <v>430.3058888888889</v>
      </c>
      <c r="DX228">
        <v>0.3771112222222223</v>
      </c>
      <c r="DY228">
        <v>420.2231111111112</v>
      </c>
      <c r="DZ228">
        <v>23.43165555555556</v>
      </c>
      <c r="EA228">
        <v>2.150474444444444</v>
      </c>
      <c r="EB228">
        <v>2.116413333333333</v>
      </c>
      <c r="EC228">
        <v>18.59806666666667</v>
      </c>
      <c r="ED228">
        <v>18.34325555555556</v>
      </c>
      <c r="EE228">
        <v>0.00500078</v>
      </c>
      <c r="EF228">
        <v>0</v>
      </c>
      <c r="EG228">
        <v>0</v>
      </c>
      <c r="EH228">
        <v>0</v>
      </c>
      <c r="EI228">
        <v>513.6888888888889</v>
      </c>
      <c r="EJ228">
        <v>0.00500078</v>
      </c>
      <c r="EK228">
        <v>-23.35555555555556</v>
      </c>
      <c r="EL228">
        <v>-2.311111111111111</v>
      </c>
      <c r="EM228">
        <v>34.89555555555555</v>
      </c>
      <c r="EN228">
        <v>38.17344444444444</v>
      </c>
      <c r="EO228">
        <v>36.54155555555556</v>
      </c>
      <c r="EP228">
        <v>38.2011111111111</v>
      </c>
      <c r="EQ228">
        <v>37.18733333333333</v>
      </c>
      <c r="ER228">
        <v>0</v>
      </c>
      <c r="ES228">
        <v>0</v>
      </c>
      <c r="ET228">
        <v>0</v>
      </c>
      <c r="EU228">
        <v>1759011196.7</v>
      </c>
      <c r="EV228">
        <v>0</v>
      </c>
      <c r="EW228">
        <v>511.3115384615385</v>
      </c>
      <c r="EX228">
        <v>2.875213699162699</v>
      </c>
      <c r="EY228">
        <v>-11.11111146332527</v>
      </c>
      <c r="EZ228">
        <v>-21.26153846153846</v>
      </c>
      <c r="FA228">
        <v>15</v>
      </c>
      <c r="FB228">
        <v>0</v>
      </c>
      <c r="FC228" t="s">
        <v>422</v>
      </c>
      <c r="FD228">
        <v>1746989605.5</v>
      </c>
      <c r="FE228">
        <v>1746989593.5</v>
      </c>
      <c r="FF228">
        <v>0</v>
      </c>
      <c r="FG228">
        <v>-0.274</v>
      </c>
      <c r="FH228">
        <v>-0.002</v>
      </c>
      <c r="FI228">
        <v>2.549</v>
      </c>
      <c r="FJ228">
        <v>0.129</v>
      </c>
      <c r="FK228">
        <v>420</v>
      </c>
      <c r="FL228">
        <v>17</v>
      </c>
      <c r="FM228">
        <v>0.02</v>
      </c>
      <c r="FN228">
        <v>0.04</v>
      </c>
      <c r="FO228">
        <v>2.018428048780488</v>
      </c>
      <c r="FP228">
        <v>-0.2752258536585329</v>
      </c>
      <c r="FQ228">
        <v>0.1277307078501488</v>
      </c>
      <c r="FR228">
        <v>1</v>
      </c>
      <c r="FS228">
        <v>512.0970588235294</v>
      </c>
      <c r="FT228">
        <v>-1.083269692346354</v>
      </c>
      <c r="FU228">
        <v>6.507031730191284</v>
      </c>
      <c r="FV228">
        <v>0</v>
      </c>
      <c r="FW228">
        <v>0.3577923658536585</v>
      </c>
      <c r="FX228">
        <v>0.1502725505226481</v>
      </c>
      <c r="FY228">
        <v>0.01731911772629803</v>
      </c>
      <c r="FZ228">
        <v>0</v>
      </c>
      <c r="GA228">
        <v>1</v>
      </c>
      <c r="GB228">
        <v>3</v>
      </c>
      <c r="GC228" t="s">
        <v>606</v>
      </c>
      <c r="GD228">
        <v>3.1029</v>
      </c>
      <c r="GE228">
        <v>2.72471</v>
      </c>
      <c r="GF228">
        <v>0.08843810000000001</v>
      </c>
      <c r="GG228">
        <v>0.08786430000000001</v>
      </c>
      <c r="GH228">
        <v>0.106944</v>
      </c>
      <c r="GI228">
        <v>0.107243</v>
      </c>
      <c r="GJ228">
        <v>23802.2</v>
      </c>
      <c r="GK228">
        <v>21603.4</v>
      </c>
      <c r="GL228">
        <v>26675</v>
      </c>
      <c r="GM228">
        <v>23905.7</v>
      </c>
      <c r="GN228">
        <v>38115</v>
      </c>
      <c r="GO228">
        <v>31531.4</v>
      </c>
      <c r="GP228">
        <v>46579.5</v>
      </c>
      <c r="GQ228">
        <v>37801.7</v>
      </c>
      <c r="GR228">
        <v>1.86762</v>
      </c>
      <c r="GS228">
        <v>1.85623</v>
      </c>
      <c r="GT228">
        <v>0.084646</v>
      </c>
      <c r="GU228">
        <v>0</v>
      </c>
      <c r="GV228">
        <v>28.6113</v>
      </c>
      <c r="GW228">
        <v>999.9</v>
      </c>
      <c r="GX228">
        <v>44.7</v>
      </c>
      <c r="GY228">
        <v>32.9</v>
      </c>
      <c r="GZ228">
        <v>24.8631</v>
      </c>
      <c r="HA228">
        <v>61.2103</v>
      </c>
      <c r="HB228">
        <v>20.5288</v>
      </c>
      <c r="HC228">
        <v>1</v>
      </c>
      <c r="HD228">
        <v>0.125777</v>
      </c>
      <c r="HE228">
        <v>-1.37258</v>
      </c>
      <c r="HF228">
        <v>20.2897</v>
      </c>
      <c r="HG228">
        <v>5.22073</v>
      </c>
      <c r="HH228">
        <v>11.98</v>
      </c>
      <c r="HI228">
        <v>4.96505</v>
      </c>
      <c r="HJ228">
        <v>3.2759</v>
      </c>
      <c r="HK228">
        <v>9999</v>
      </c>
      <c r="HL228">
        <v>9999</v>
      </c>
      <c r="HM228">
        <v>9999</v>
      </c>
      <c r="HN228">
        <v>28.4</v>
      </c>
      <c r="HO228">
        <v>1.86432</v>
      </c>
      <c r="HP228">
        <v>1.86049</v>
      </c>
      <c r="HQ228">
        <v>1.85883</v>
      </c>
      <c r="HR228">
        <v>1.86019</v>
      </c>
      <c r="HS228">
        <v>1.8602</v>
      </c>
      <c r="HT228">
        <v>1.85881</v>
      </c>
      <c r="HU228">
        <v>1.85785</v>
      </c>
      <c r="HV228">
        <v>1.85272</v>
      </c>
      <c r="HW228">
        <v>0</v>
      </c>
      <c r="HX228">
        <v>0</v>
      </c>
      <c r="HY228">
        <v>0</v>
      </c>
      <c r="HZ228">
        <v>0</v>
      </c>
      <c r="IA228" t="s">
        <v>424</v>
      </c>
      <c r="IB228" t="s">
        <v>425</v>
      </c>
      <c r="IC228" t="s">
        <v>426</v>
      </c>
      <c r="ID228" t="s">
        <v>426</v>
      </c>
      <c r="IE228" t="s">
        <v>426</v>
      </c>
      <c r="IF228" t="s">
        <v>426</v>
      </c>
      <c r="IG228">
        <v>0</v>
      </c>
      <c r="IH228">
        <v>100</v>
      </c>
      <c r="II228">
        <v>100</v>
      </c>
      <c r="IJ228">
        <v>-1.566</v>
      </c>
      <c r="IK228">
        <v>0.3255</v>
      </c>
      <c r="IL228">
        <v>-1.253408397979514</v>
      </c>
      <c r="IM228">
        <v>-0.001407418860664216</v>
      </c>
      <c r="IN228">
        <v>1.761737584914558E-06</v>
      </c>
      <c r="IO228">
        <v>-4.339940373715102E-10</v>
      </c>
      <c r="IP228">
        <v>0.01386544786166931</v>
      </c>
      <c r="IQ228">
        <v>0.003157371658100305</v>
      </c>
      <c r="IR228">
        <v>0.0004353711720169284</v>
      </c>
      <c r="IS228">
        <v>-1.853048844677345E-07</v>
      </c>
      <c r="IT228">
        <v>2</v>
      </c>
      <c r="IU228">
        <v>1968</v>
      </c>
      <c r="IV228">
        <v>1</v>
      </c>
      <c r="IW228">
        <v>26</v>
      </c>
      <c r="IX228">
        <v>200359.9</v>
      </c>
      <c r="IY228">
        <v>200360.1</v>
      </c>
      <c r="IZ228">
        <v>1.12671</v>
      </c>
      <c r="JA228">
        <v>2.63916</v>
      </c>
      <c r="JB228">
        <v>1.49658</v>
      </c>
      <c r="JC228">
        <v>2.34619</v>
      </c>
      <c r="JD228">
        <v>1.54907</v>
      </c>
      <c r="JE228">
        <v>2.50977</v>
      </c>
      <c r="JF228">
        <v>39.3667</v>
      </c>
      <c r="JG228">
        <v>24.0087</v>
      </c>
      <c r="JH228">
        <v>18</v>
      </c>
      <c r="JI228">
        <v>481.329</v>
      </c>
      <c r="JJ228">
        <v>488.489</v>
      </c>
      <c r="JK228">
        <v>30.5887</v>
      </c>
      <c r="JL228">
        <v>28.9002</v>
      </c>
      <c r="JM228">
        <v>30.0001</v>
      </c>
      <c r="JN228">
        <v>29.0996</v>
      </c>
      <c r="JO228">
        <v>29.0923</v>
      </c>
      <c r="JP228">
        <v>22.6559</v>
      </c>
      <c r="JQ228">
        <v>5.47165</v>
      </c>
      <c r="JR228">
        <v>100</v>
      </c>
      <c r="JS228">
        <v>30.5976</v>
      </c>
      <c r="JT228">
        <v>420</v>
      </c>
      <c r="JU228">
        <v>23.4131</v>
      </c>
      <c r="JV228">
        <v>101.843</v>
      </c>
      <c r="JW228">
        <v>91.182</v>
      </c>
    </row>
    <row r="229" spans="1:283">
      <c r="A229">
        <v>211</v>
      </c>
      <c r="B229">
        <v>1759011606.1</v>
      </c>
      <c r="C229">
        <v>3388.5</v>
      </c>
      <c r="D229" t="s">
        <v>854</v>
      </c>
      <c r="E229" t="s">
        <v>855</v>
      </c>
      <c r="F229">
        <v>5</v>
      </c>
      <c r="G229" t="s">
        <v>856</v>
      </c>
      <c r="H229">
        <v>1759011603.1</v>
      </c>
      <c r="I229">
        <f>(J229)/1000</f>
        <v>0</v>
      </c>
      <c r="J229">
        <f>1000*DJ229*AH229*(DF229-DG229)/(100*CY229*(1000-AH229*DF229))</f>
        <v>0</v>
      </c>
      <c r="K229">
        <f>DJ229*AH229*(DE229-DD229*(1000-AH229*DG229)/(1000-AH229*DF229))/(100*CY229)</f>
        <v>0</v>
      </c>
      <c r="L229">
        <f>DD229 - IF(AH229&gt;1, K229*CY229*100.0/(AJ229), 0)</f>
        <v>0</v>
      </c>
      <c r="M229">
        <f>((S229-I229/2)*L229-K229)/(S229+I229/2)</f>
        <v>0</v>
      </c>
      <c r="N229">
        <f>M229*(DK229+DL229)/1000.0</f>
        <v>0</v>
      </c>
      <c r="O229">
        <f>(DD229 - IF(AH229&gt;1, K229*CY229*100.0/(AJ229), 0))*(DK229+DL229)/1000.0</f>
        <v>0</v>
      </c>
      <c r="P229">
        <f>2.0/((1/R229-1/Q229)+SIGN(R229)*SQRT((1/R229-1/Q229)*(1/R229-1/Q229) + 4*CZ229/((CZ229+1)*(CZ229+1))*(2*1/R229*1/Q229-1/Q229*1/Q229)))</f>
        <v>0</v>
      </c>
      <c r="Q229">
        <f>IF(LEFT(DA229,1)&lt;&gt;"0",IF(LEFT(DA229,1)="1",3.0,DB229),$D$5+$E$5*(DR229*DK229/($K$5*1000))+$F$5*(DR229*DK229/($K$5*1000))*MAX(MIN(CY229,$J$5),$I$5)*MAX(MIN(CY229,$J$5),$I$5)+$G$5*MAX(MIN(CY229,$J$5),$I$5)*(DR229*DK229/($K$5*1000))+$H$5*(DR229*DK229/($K$5*1000))*(DR229*DK229/($K$5*1000)))</f>
        <v>0</v>
      </c>
      <c r="R229">
        <f>I229*(1000-(1000*0.61365*exp(17.502*V229/(240.97+V229))/(DK229+DL229)+DF229)/2)/(1000*0.61365*exp(17.502*V229/(240.97+V229))/(DK229+DL229)-DF229)</f>
        <v>0</v>
      </c>
      <c r="S229">
        <f>1/((CZ229+1)/(P229/1.6)+1/(Q229/1.37)) + CZ229/((CZ229+1)/(P229/1.6) + CZ229/(Q229/1.37))</f>
        <v>0</v>
      </c>
      <c r="T229">
        <f>(CU229*CX229)</f>
        <v>0</v>
      </c>
      <c r="U229">
        <f>(DM229+(T229+2*0.95*5.67E-8*(((DM229+$B$9)+273)^4-(DM229+273)^4)-44100*I229)/(1.84*29.3*Q229+8*0.95*5.67E-8*(DM229+273)^3))</f>
        <v>0</v>
      </c>
      <c r="V229">
        <f>($C$9*DN229+$D$9*DO229+$E$9*U229)</f>
        <v>0</v>
      </c>
      <c r="W229">
        <f>0.61365*exp(17.502*V229/(240.97+V229))</f>
        <v>0</v>
      </c>
      <c r="X229">
        <f>(Y229/Z229*100)</f>
        <v>0</v>
      </c>
      <c r="Y229">
        <f>DF229*(DK229+DL229)/1000</f>
        <v>0</v>
      </c>
      <c r="Z229">
        <f>0.61365*exp(17.502*DM229/(240.97+DM229))</f>
        <v>0</v>
      </c>
      <c r="AA229">
        <f>(W229-DF229*(DK229+DL229)/1000)</f>
        <v>0</v>
      </c>
      <c r="AB229">
        <f>(-I229*44100)</f>
        <v>0</v>
      </c>
      <c r="AC229">
        <f>2*29.3*Q229*0.92*(DM229-V229)</f>
        <v>0</v>
      </c>
      <c r="AD229">
        <f>2*0.95*5.67E-8*(((DM229+$B$9)+273)^4-(V229+273)^4)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IF(AF229*$H$15&gt;=AJ229,1.0,(AJ229/(AJ229-AF229*$H$15)))</f>
        <v>0</v>
      </c>
      <c r="AI229">
        <f>(AH229-1)*100</f>
        <v>0</v>
      </c>
      <c r="AJ229">
        <f>MAX(0,($B$15+$C$15*DR229)/(1+$D$15*DR229)*DK229/(DM229+273)*$E$15)</f>
        <v>0</v>
      </c>
      <c r="AK229" t="s">
        <v>420</v>
      </c>
      <c r="AL229" t="s">
        <v>420</v>
      </c>
      <c r="AM229">
        <v>0</v>
      </c>
      <c r="AN229">
        <v>0</v>
      </c>
      <c r="AO229">
        <f>1-AM229/AN229</f>
        <v>0</v>
      </c>
      <c r="AP229">
        <v>0</v>
      </c>
      <c r="AQ229" t="s">
        <v>420</v>
      </c>
      <c r="AR229" t="s">
        <v>420</v>
      </c>
      <c r="AS229">
        <v>0</v>
      </c>
      <c r="AT229">
        <v>0</v>
      </c>
      <c r="AU229">
        <f>1-AS229/AT229</f>
        <v>0</v>
      </c>
      <c r="AV229">
        <v>0.5</v>
      </c>
      <c r="AW229">
        <f>CV229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420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CU229">
        <f>$B$13*DS229+$C$13*DT229+$F$13*EE229*(1-EH229)</f>
        <v>0</v>
      </c>
      <c r="CV229">
        <f>CU229*CW229</f>
        <v>0</v>
      </c>
      <c r="CW229">
        <f>($B$13*$D$11+$C$13*$D$11+$F$13*((ER229+EJ229)/MAX(ER229+EJ229+ES229, 0.1)*$I$11+ES229/MAX(ER229+EJ229+ES229, 0.1)*$J$11))/($B$13+$C$13+$F$13)</f>
        <v>0</v>
      </c>
      <c r="CX229">
        <f>($B$13*$K$11+$C$13*$K$11+$F$13*((ER229+EJ229)/MAX(ER229+EJ229+ES229, 0.1)*$P$11+ES229/MAX(ER229+EJ229+ES229, 0.1)*$Q$11))/($B$13+$C$13+$F$13)</f>
        <v>0</v>
      </c>
      <c r="CY229">
        <v>4.16</v>
      </c>
      <c r="CZ229">
        <v>0.5</v>
      </c>
      <c r="DA229" t="s">
        <v>421</v>
      </c>
      <c r="DB229">
        <v>2</v>
      </c>
      <c r="DC229">
        <v>1759011603.1</v>
      </c>
      <c r="DD229">
        <v>422.4096363636365</v>
      </c>
      <c r="DE229">
        <v>420.119090909091</v>
      </c>
      <c r="DF229">
        <v>23.48616363636364</v>
      </c>
      <c r="DG229">
        <v>23.26962727272727</v>
      </c>
      <c r="DH229">
        <v>423.9762727272727</v>
      </c>
      <c r="DI229">
        <v>23.16777272727272</v>
      </c>
      <c r="DJ229">
        <v>499.9199090909091</v>
      </c>
      <c r="DK229">
        <v>90.31774545454545</v>
      </c>
      <c r="DL229">
        <v>0.06422976363636365</v>
      </c>
      <c r="DM229">
        <v>29.90226363636364</v>
      </c>
      <c r="DN229">
        <v>29.99118181818182</v>
      </c>
      <c r="DO229">
        <v>999.9</v>
      </c>
      <c r="DP229">
        <v>0</v>
      </c>
      <c r="DQ229">
        <v>0</v>
      </c>
      <c r="DR229">
        <v>9989.65</v>
      </c>
      <c r="DS229">
        <v>0</v>
      </c>
      <c r="DT229">
        <v>3.33927</v>
      </c>
      <c r="DU229">
        <v>2.290533636363636</v>
      </c>
      <c r="DV229">
        <v>432.5690909090909</v>
      </c>
      <c r="DW229">
        <v>430.1279999999999</v>
      </c>
      <c r="DX229">
        <v>0.2165295454545455</v>
      </c>
      <c r="DY229">
        <v>420.119090909091</v>
      </c>
      <c r="DZ229">
        <v>23.26962727272727</v>
      </c>
      <c r="EA229">
        <v>2.121217272727273</v>
      </c>
      <c r="EB229">
        <v>2.10166090909091</v>
      </c>
      <c r="EC229">
        <v>18.37940909090909</v>
      </c>
      <c r="ED229">
        <v>18.23176363636363</v>
      </c>
      <c r="EE229">
        <v>0.005000779999999999</v>
      </c>
      <c r="EF229">
        <v>0</v>
      </c>
      <c r="EG229">
        <v>0</v>
      </c>
      <c r="EH229">
        <v>0</v>
      </c>
      <c r="EI229">
        <v>583.7545454545456</v>
      </c>
      <c r="EJ229">
        <v>0.005000779999999999</v>
      </c>
      <c r="EK229">
        <v>-28.40909090909091</v>
      </c>
      <c r="EL229">
        <v>-2.354545454545454</v>
      </c>
      <c r="EM229">
        <v>34.88027272727273</v>
      </c>
      <c r="EN229">
        <v>38.11354545454546</v>
      </c>
      <c r="EO229">
        <v>36.46</v>
      </c>
      <c r="EP229">
        <v>38.19309090909091</v>
      </c>
      <c r="EQ229">
        <v>37.352</v>
      </c>
      <c r="ER229">
        <v>0</v>
      </c>
      <c r="ES229">
        <v>0</v>
      </c>
      <c r="ET229">
        <v>0</v>
      </c>
      <c r="EU229">
        <v>1759011600.5</v>
      </c>
      <c r="EV229">
        <v>0</v>
      </c>
      <c r="EW229">
        <v>581.7959999999999</v>
      </c>
      <c r="EX229">
        <v>12.49999987987289</v>
      </c>
      <c r="EY229">
        <v>-18.63076969284032</v>
      </c>
      <c r="EZ229">
        <v>-25.268</v>
      </c>
      <c r="FA229">
        <v>15</v>
      </c>
      <c r="FB229">
        <v>0</v>
      </c>
      <c r="FC229" t="s">
        <v>422</v>
      </c>
      <c r="FD229">
        <v>1746989605.5</v>
      </c>
      <c r="FE229">
        <v>1746989593.5</v>
      </c>
      <c r="FF229">
        <v>0</v>
      </c>
      <c r="FG229">
        <v>-0.274</v>
      </c>
      <c r="FH229">
        <v>-0.002</v>
      </c>
      <c r="FI229">
        <v>2.549</v>
      </c>
      <c r="FJ229">
        <v>0.129</v>
      </c>
      <c r="FK229">
        <v>420</v>
      </c>
      <c r="FL229">
        <v>17</v>
      </c>
      <c r="FM229">
        <v>0.02</v>
      </c>
      <c r="FN229">
        <v>0.04</v>
      </c>
      <c r="FO229">
        <v>2.2929615</v>
      </c>
      <c r="FP229">
        <v>-0.0338665666041244</v>
      </c>
      <c r="FQ229">
        <v>0.09847436449528377</v>
      </c>
      <c r="FR229">
        <v>1</v>
      </c>
      <c r="FS229">
        <v>581.214705882353</v>
      </c>
      <c r="FT229">
        <v>10.73643986975317</v>
      </c>
      <c r="FU229">
        <v>6.782552545402198</v>
      </c>
      <c r="FV229">
        <v>0</v>
      </c>
      <c r="FW229">
        <v>0.220158775</v>
      </c>
      <c r="FX229">
        <v>-0.03080056660412803</v>
      </c>
      <c r="FY229">
        <v>0.003158424508259615</v>
      </c>
      <c r="FZ229">
        <v>1</v>
      </c>
      <c r="GA229">
        <v>2</v>
      </c>
      <c r="GB229">
        <v>3</v>
      </c>
      <c r="GC229" t="s">
        <v>423</v>
      </c>
      <c r="GD229">
        <v>3.10312</v>
      </c>
      <c r="GE229">
        <v>2.72236</v>
      </c>
      <c r="GF229">
        <v>0.0884257</v>
      </c>
      <c r="GG229">
        <v>0.08783050000000001</v>
      </c>
      <c r="GH229">
        <v>0.105922</v>
      </c>
      <c r="GI229">
        <v>0.106694</v>
      </c>
      <c r="GJ229">
        <v>23797</v>
      </c>
      <c r="GK229">
        <v>21600.8</v>
      </c>
      <c r="GL229">
        <v>26669.4</v>
      </c>
      <c r="GM229">
        <v>23902.7</v>
      </c>
      <c r="GN229">
        <v>38152.3</v>
      </c>
      <c r="GO229">
        <v>31547.3</v>
      </c>
      <c r="GP229">
        <v>46570.6</v>
      </c>
      <c r="GQ229">
        <v>37797</v>
      </c>
      <c r="GR229">
        <v>1.86523</v>
      </c>
      <c r="GS229">
        <v>1.85385</v>
      </c>
      <c r="GT229">
        <v>0.08098039999999999</v>
      </c>
      <c r="GU229">
        <v>0</v>
      </c>
      <c r="GV229">
        <v>28.6692</v>
      </c>
      <c r="GW229">
        <v>999.9</v>
      </c>
      <c r="GX229">
        <v>44.6</v>
      </c>
      <c r="GY229">
        <v>33.1</v>
      </c>
      <c r="GZ229">
        <v>25.0894</v>
      </c>
      <c r="HA229">
        <v>61.2503</v>
      </c>
      <c r="HB229">
        <v>20.1242</v>
      </c>
      <c r="HC229">
        <v>1</v>
      </c>
      <c r="HD229">
        <v>0.138778</v>
      </c>
      <c r="HE229">
        <v>-1.09175</v>
      </c>
      <c r="HF229">
        <v>20.2923</v>
      </c>
      <c r="HG229">
        <v>5.22208</v>
      </c>
      <c r="HH229">
        <v>11.98</v>
      </c>
      <c r="HI229">
        <v>4.96535</v>
      </c>
      <c r="HJ229">
        <v>3.276</v>
      </c>
      <c r="HK229">
        <v>9999</v>
      </c>
      <c r="HL229">
        <v>9999</v>
      </c>
      <c r="HM229">
        <v>9999</v>
      </c>
      <c r="HN229">
        <v>28.5</v>
      </c>
      <c r="HO229">
        <v>1.86432</v>
      </c>
      <c r="HP229">
        <v>1.86049</v>
      </c>
      <c r="HQ229">
        <v>1.85883</v>
      </c>
      <c r="HR229">
        <v>1.8602</v>
      </c>
      <c r="HS229">
        <v>1.8602</v>
      </c>
      <c r="HT229">
        <v>1.85876</v>
      </c>
      <c r="HU229">
        <v>1.85786</v>
      </c>
      <c r="HV229">
        <v>1.85272</v>
      </c>
      <c r="HW229">
        <v>0</v>
      </c>
      <c r="HX229">
        <v>0</v>
      </c>
      <c r="HY229">
        <v>0</v>
      </c>
      <c r="HZ229">
        <v>0</v>
      </c>
      <c r="IA229" t="s">
        <v>424</v>
      </c>
      <c r="IB229" t="s">
        <v>425</v>
      </c>
      <c r="IC229" t="s">
        <v>426</v>
      </c>
      <c r="ID229" t="s">
        <v>426</v>
      </c>
      <c r="IE229" t="s">
        <v>426</v>
      </c>
      <c r="IF229" t="s">
        <v>426</v>
      </c>
      <c r="IG229">
        <v>0</v>
      </c>
      <c r="IH229">
        <v>100</v>
      </c>
      <c r="II229">
        <v>100</v>
      </c>
      <c r="IJ229">
        <v>-1.566</v>
      </c>
      <c r="IK229">
        <v>0.3183</v>
      </c>
      <c r="IL229">
        <v>-1.253408397979514</v>
      </c>
      <c r="IM229">
        <v>-0.001407418860664216</v>
      </c>
      <c r="IN229">
        <v>1.761737584914558E-06</v>
      </c>
      <c r="IO229">
        <v>-4.339940373715102E-10</v>
      </c>
      <c r="IP229">
        <v>0.01386544786166931</v>
      </c>
      <c r="IQ229">
        <v>0.003157371658100305</v>
      </c>
      <c r="IR229">
        <v>0.0004353711720169284</v>
      </c>
      <c r="IS229">
        <v>-1.853048844677345E-07</v>
      </c>
      <c r="IT229">
        <v>2</v>
      </c>
      <c r="IU229">
        <v>1968</v>
      </c>
      <c r="IV229">
        <v>1</v>
      </c>
      <c r="IW229">
        <v>26</v>
      </c>
      <c r="IX229">
        <v>200366.7</v>
      </c>
      <c r="IY229">
        <v>200366.9</v>
      </c>
      <c r="IZ229">
        <v>1.12671</v>
      </c>
      <c r="JA229">
        <v>2.65137</v>
      </c>
      <c r="JB229">
        <v>1.49658</v>
      </c>
      <c r="JC229">
        <v>2.34619</v>
      </c>
      <c r="JD229">
        <v>1.54907</v>
      </c>
      <c r="JE229">
        <v>2.36816</v>
      </c>
      <c r="JF229">
        <v>39.4416</v>
      </c>
      <c r="JG229">
        <v>24.0087</v>
      </c>
      <c r="JH229">
        <v>18</v>
      </c>
      <c r="JI229">
        <v>480.92</v>
      </c>
      <c r="JJ229">
        <v>487.912</v>
      </c>
      <c r="JK229">
        <v>30.2347</v>
      </c>
      <c r="JL229">
        <v>29.0786</v>
      </c>
      <c r="JM229">
        <v>30.0002</v>
      </c>
      <c r="JN229">
        <v>29.2315</v>
      </c>
      <c r="JO229">
        <v>29.2112</v>
      </c>
      <c r="JP229">
        <v>22.6504</v>
      </c>
      <c r="JQ229">
        <v>6.94678</v>
      </c>
      <c r="JR229">
        <v>100</v>
      </c>
      <c r="JS229">
        <v>30.2428</v>
      </c>
      <c r="JT229">
        <v>420</v>
      </c>
      <c r="JU229">
        <v>23.2665</v>
      </c>
      <c r="JV229">
        <v>101.823</v>
      </c>
      <c r="JW229">
        <v>91.1705</v>
      </c>
    </row>
    <row r="230" spans="1:283">
      <c r="A230">
        <v>212</v>
      </c>
      <c r="B230">
        <v>1759011608.1</v>
      </c>
      <c r="C230">
        <v>3390.5</v>
      </c>
      <c r="D230" t="s">
        <v>857</v>
      </c>
      <c r="E230" t="s">
        <v>858</v>
      </c>
      <c r="F230">
        <v>5</v>
      </c>
      <c r="G230" t="s">
        <v>856</v>
      </c>
      <c r="H230">
        <v>1759011605.266667</v>
      </c>
      <c r="I230">
        <f>(J230)/1000</f>
        <v>0</v>
      </c>
      <c r="J230">
        <f>1000*DJ230*AH230*(DF230-DG230)/(100*CY230*(1000-AH230*DF230))</f>
        <v>0</v>
      </c>
      <c r="K230">
        <f>DJ230*AH230*(DE230-DD230*(1000-AH230*DG230)/(1000-AH230*DF230))/(100*CY230)</f>
        <v>0</v>
      </c>
      <c r="L230">
        <f>DD230 - IF(AH230&gt;1, K230*CY230*100.0/(AJ230), 0)</f>
        <v>0</v>
      </c>
      <c r="M230">
        <f>((S230-I230/2)*L230-K230)/(S230+I230/2)</f>
        <v>0</v>
      </c>
      <c r="N230">
        <f>M230*(DK230+DL230)/1000.0</f>
        <v>0</v>
      </c>
      <c r="O230">
        <f>(DD230 - IF(AH230&gt;1, K230*CY230*100.0/(AJ230), 0))*(DK230+DL230)/1000.0</f>
        <v>0</v>
      </c>
      <c r="P230">
        <f>2.0/((1/R230-1/Q230)+SIGN(R230)*SQRT((1/R230-1/Q230)*(1/R230-1/Q230) + 4*CZ230/((CZ230+1)*(CZ230+1))*(2*1/R230*1/Q230-1/Q230*1/Q230)))</f>
        <v>0</v>
      </c>
      <c r="Q230">
        <f>IF(LEFT(DA230,1)&lt;&gt;"0",IF(LEFT(DA230,1)="1",3.0,DB230),$D$5+$E$5*(DR230*DK230/($K$5*1000))+$F$5*(DR230*DK230/($K$5*1000))*MAX(MIN(CY230,$J$5),$I$5)*MAX(MIN(CY230,$J$5),$I$5)+$G$5*MAX(MIN(CY230,$J$5),$I$5)*(DR230*DK230/($K$5*1000))+$H$5*(DR230*DK230/($K$5*1000))*(DR230*DK230/($K$5*1000)))</f>
        <v>0</v>
      </c>
      <c r="R230">
        <f>I230*(1000-(1000*0.61365*exp(17.502*V230/(240.97+V230))/(DK230+DL230)+DF230)/2)/(1000*0.61365*exp(17.502*V230/(240.97+V230))/(DK230+DL230)-DF230)</f>
        <v>0</v>
      </c>
      <c r="S230">
        <f>1/((CZ230+1)/(P230/1.6)+1/(Q230/1.37)) + CZ230/((CZ230+1)/(P230/1.6) + CZ230/(Q230/1.37))</f>
        <v>0</v>
      </c>
      <c r="T230">
        <f>(CU230*CX230)</f>
        <v>0</v>
      </c>
      <c r="U230">
        <f>(DM230+(T230+2*0.95*5.67E-8*(((DM230+$B$9)+273)^4-(DM230+273)^4)-44100*I230)/(1.84*29.3*Q230+8*0.95*5.67E-8*(DM230+273)^3))</f>
        <v>0</v>
      </c>
      <c r="V230">
        <f>($C$9*DN230+$D$9*DO230+$E$9*U230)</f>
        <v>0</v>
      </c>
      <c r="W230">
        <f>0.61365*exp(17.502*V230/(240.97+V230))</f>
        <v>0</v>
      </c>
      <c r="X230">
        <f>(Y230/Z230*100)</f>
        <v>0</v>
      </c>
      <c r="Y230">
        <f>DF230*(DK230+DL230)/1000</f>
        <v>0</v>
      </c>
      <c r="Z230">
        <f>0.61365*exp(17.502*DM230/(240.97+DM230))</f>
        <v>0</v>
      </c>
      <c r="AA230">
        <f>(W230-DF230*(DK230+DL230)/1000)</f>
        <v>0</v>
      </c>
      <c r="AB230">
        <f>(-I230*44100)</f>
        <v>0</v>
      </c>
      <c r="AC230">
        <f>2*29.3*Q230*0.92*(DM230-V230)</f>
        <v>0</v>
      </c>
      <c r="AD230">
        <f>2*0.95*5.67E-8*(((DM230+$B$9)+273)^4-(V230+273)^4)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IF(AF230*$H$15&gt;=AJ230,1.0,(AJ230/(AJ230-AF230*$H$15)))</f>
        <v>0</v>
      </c>
      <c r="AI230">
        <f>(AH230-1)*100</f>
        <v>0</v>
      </c>
      <c r="AJ230">
        <f>MAX(0,($B$15+$C$15*DR230)/(1+$D$15*DR230)*DK230/(DM230+273)*$E$15)</f>
        <v>0</v>
      </c>
      <c r="AK230" t="s">
        <v>420</v>
      </c>
      <c r="AL230" t="s">
        <v>420</v>
      </c>
      <c r="AM230">
        <v>0</v>
      </c>
      <c r="AN230">
        <v>0</v>
      </c>
      <c r="AO230">
        <f>1-AM230/AN230</f>
        <v>0</v>
      </c>
      <c r="AP230">
        <v>0</v>
      </c>
      <c r="AQ230" t="s">
        <v>420</v>
      </c>
      <c r="AR230" t="s">
        <v>420</v>
      </c>
      <c r="AS230">
        <v>0</v>
      </c>
      <c r="AT230">
        <v>0</v>
      </c>
      <c r="AU230">
        <f>1-AS230/AT230</f>
        <v>0</v>
      </c>
      <c r="AV230">
        <v>0.5</v>
      </c>
      <c r="AW230">
        <f>CV230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420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CU230">
        <f>$B$13*DS230+$C$13*DT230+$F$13*EE230*(1-EH230)</f>
        <v>0</v>
      </c>
      <c r="CV230">
        <f>CU230*CW230</f>
        <v>0</v>
      </c>
      <c r="CW230">
        <f>($B$13*$D$11+$C$13*$D$11+$F$13*((ER230+EJ230)/MAX(ER230+EJ230+ES230, 0.1)*$I$11+ES230/MAX(ER230+EJ230+ES230, 0.1)*$J$11))/($B$13+$C$13+$F$13)</f>
        <v>0</v>
      </c>
      <c r="CX230">
        <f>($B$13*$K$11+$C$13*$K$11+$F$13*((ER230+EJ230)/MAX(ER230+EJ230+ES230, 0.1)*$P$11+ES230/MAX(ER230+EJ230+ES230, 0.1)*$Q$11))/($B$13+$C$13+$F$13)</f>
        <v>0</v>
      </c>
      <c r="CY230">
        <v>4.16</v>
      </c>
      <c r="CZ230">
        <v>0.5</v>
      </c>
      <c r="DA230" t="s">
        <v>421</v>
      </c>
      <c r="DB230">
        <v>2</v>
      </c>
      <c r="DC230">
        <v>1759011605.266667</v>
      </c>
      <c r="DD230">
        <v>422.4093333333333</v>
      </c>
      <c r="DE230">
        <v>419.9759999999999</v>
      </c>
      <c r="DF230">
        <v>23.48623333333333</v>
      </c>
      <c r="DG230">
        <v>23.27034444444444</v>
      </c>
      <c r="DH230">
        <v>423.976</v>
      </c>
      <c r="DI230">
        <v>23.16784444444444</v>
      </c>
      <c r="DJ230">
        <v>499.9465555555556</v>
      </c>
      <c r="DK230">
        <v>90.31846666666667</v>
      </c>
      <c r="DL230">
        <v>0.06430328888888888</v>
      </c>
      <c r="DM230">
        <v>29.90128888888889</v>
      </c>
      <c r="DN230">
        <v>29.98988888888889</v>
      </c>
      <c r="DO230">
        <v>999.9000000000001</v>
      </c>
      <c r="DP230">
        <v>0</v>
      </c>
      <c r="DQ230">
        <v>0</v>
      </c>
      <c r="DR230">
        <v>9989.572222222221</v>
      </c>
      <c r="DS230">
        <v>0</v>
      </c>
      <c r="DT230">
        <v>3.33927</v>
      </c>
      <c r="DU230">
        <v>2.433411111111111</v>
      </c>
      <c r="DV230">
        <v>432.5688888888889</v>
      </c>
      <c r="DW230">
        <v>429.9818888888889</v>
      </c>
      <c r="DX230">
        <v>0.2158896666666667</v>
      </c>
      <c r="DY230">
        <v>419.9759999999999</v>
      </c>
      <c r="DZ230">
        <v>23.27034444444444</v>
      </c>
      <c r="EA230">
        <v>2.121241111111111</v>
      </c>
      <c r="EB230">
        <v>2.101744444444444</v>
      </c>
      <c r="EC230">
        <v>18.3796</v>
      </c>
      <c r="ED230">
        <v>18.23238888888889</v>
      </c>
      <c r="EE230">
        <v>0.00500078</v>
      </c>
      <c r="EF230">
        <v>0</v>
      </c>
      <c r="EG230">
        <v>0</v>
      </c>
      <c r="EH230">
        <v>0</v>
      </c>
      <c r="EI230">
        <v>581.8777777777777</v>
      </c>
      <c r="EJ230">
        <v>0.00500078</v>
      </c>
      <c r="EK230">
        <v>-27.48888888888889</v>
      </c>
      <c r="EL230">
        <v>-2.633333333333333</v>
      </c>
      <c r="EM230">
        <v>34.937</v>
      </c>
      <c r="EN230">
        <v>38.125</v>
      </c>
      <c r="EO230">
        <v>36.36777777777777</v>
      </c>
      <c r="EP230">
        <v>38.243</v>
      </c>
      <c r="EQ230">
        <v>37.472</v>
      </c>
      <c r="ER230">
        <v>0</v>
      </c>
      <c r="ES230">
        <v>0</v>
      </c>
      <c r="ET230">
        <v>0</v>
      </c>
      <c r="EU230">
        <v>1759011602.9</v>
      </c>
      <c r="EV230">
        <v>0</v>
      </c>
      <c r="EW230">
        <v>580.86</v>
      </c>
      <c r="EX230">
        <v>26.14615416176763</v>
      </c>
      <c r="EY230">
        <v>-34.46153882020099</v>
      </c>
      <c r="EZ230">
        <v>-24.436</v>
      </c>
      <c r="FA230">
        <v>15</v>
      </c>
      <c r="FB230">
        <v>0</v>
      </c>
      <c r="FC230" t="s">
        <v>422</v>
      </c>
      <c r="FD230">
        <v>1746989605.5</v>
      </c>
      <c r="FE230">
        <v>1746989593.5</v>
      </c>
      <c r="FF230">
        <v>0</v>
      </c>
      <c r="FG230">
        <v>-0.274</v>
      </c>
      <c r="FH230">
        <v>-0.002</v>
      </c>
      <c r="FI230">
        <v>2.549</v>
      </c>
      <c r="FJ230">
        <v>0.129</v>
      </c>
      <c r="FK230">
        <v>420</v>
      </c>
      <c r="FL230">
        <v>17</v>
      </c>
      <c r="FM230">
        <v>0.02</v>
      </c>
      <c r="FN230">
        <v>0.04</v>
      </c>
      <c r="FO230">
        <v>2.321879512195122</v>
      </c>
      <c r="FP230">
        <v>0.2285793031358896</v>
      </c>
      <c r="FQ230">
        <v>0.1139559455945472</v>
      </c>
      <c r="FR230">
        <v>1</v>
      </c>
      <c r="FS230">
        <v>580.7</v>
      </c>
      <c r="FT230">
        <v>4.993124493878668</v>
      </c>
      <c r="FU230">
        <v>7.27170179936055</v>
      </c>
      <c r="FV230">
        <v>0</v>
      </c>
      <c r="FW230">
        <v>0.2190120487804878</v>
      </c>
      <c r="FX230">
        <v>-0.02463549825783961</v>
      </c>
      <c r="FY230">
        <v>0.002588054255012586</v>
      </c>
      <c r="FZ230">
        <v>1</v>
      </c>
      <c r="GA230">
        <v>2</v>
      </c>
      <c r="GB230">
        <v>3</v>
      </c>
      <c r="GC230" t="s">
        <v>423</v>
      </c>
      <c r="GD230">
        <v>3.10296</v>
      </c>
      <c r="GE230">
        <v>2.7224</v>
      </c>
      <c r="GF230">
        <v>0.088411</v>
      </c>
      <c r="GG230">
        <v>0.08783539999999999</v>
      </c>
      <c r="GH230">
        <v>0.105925</v>
      </c>
      <c r="GI230">
        <v>0.106692</v>
      </c>
      <c r="GJ230">
        <v>23797.4</v>
      </c>
      <c r="GK230">
        <v>21600.9</v>
      </c>
      <c r="GL230">
        <v>26669.4</v>
      </c>
      <c r="GM230">
        <v>23902.8</v>
      </c>
      <c r="GN230">
        <v>38152.3</v>
      </c>
      <c r="GO230">
        <v>31547.1</v>
      </c>
      <c r="GP230">
        <v>46570.7</v>
      </c>
      <c r="GQ230">
        <v>37796.7</v>
      </c>
      <c r="GR230">
        <v>1.86505</v>
      </c>
      <c r="GS230">
        <v>1.85403</v>
      </c>
      <c r="GT230">
        <v>0.081107</v>
      </c>
      <c r="GU230">
        <v>0</v>
      </c>
      <c r="GV230">
        <v>28.6704</v>
      </c>
      <c r="GW230">
        <v>999.9</v>
      </c>
      <c r="GX230">
        <v>44.6</v>
      </c>
      <c r="GY230">
        <v>33.1</v>
      </c>
      <c r="GZ230">
        <v>25.0874</v>
      </c>
      <c r="HA230">
        <v>61.2303</v>
      </c>
      <c r="HB230">
        <v>20.1562</v>
      </c>
      <c r="HC230">
        <v>1</v>
      </c>
      <c r="HD230">
        <v>0.13888</v>
      </c>
      <c r="HE230">
        <v>-1.09932</v>
      </c>
      <c r="HF230">
        <v>20.2921</v>
      </c>
      <c r="HG230">
        <v>5.22208</v>
      </c>
      <c r="HH230">
        <v>11.98</v>
      </c>
      <c r="HI230">
        <v>4.9652</v>
      </c>
      <c r="HJ230">
        <v>3.276</v>
      </c>
      <c r="HK230">
        <v>9999</v>
      </c>
      <c r="HL230">
        <v>9999</v>
      </c>
      <c r="HM230">
        <v>9999</v>
      </c>
      <c r="HN230">
        <v>28.5</v>
      </c>
      <c r="HO230">
        <v>1.86432</v>
      </c>
      <c r="HP230">
        <v>1.86048</v>
      </c>
      <c r="HQ230">
        <v>1.85883</v>
      </c>
      <c r="HR230">
        <v>1.8602</v>
      </c>
      <c r="HS230">
        <v>1.8602</v>
      </c>
      <c r="HT230">
        <v>1.85875</v>
      </c>
      <c r="HU230">
        <v>1.85785</v>
      </c>
      <c r="HV230">
        <v>1.85272</v>
      </c>
      <c r="HW230">
        <v>0</v>
      </c>
      <c r="HX230">
        <v>0</v>
      </c>
      <c r="HY230">
        <v>0</v>
      </c>
      <c r="HZ230">
        <v>0</v>
      </c>
      <c r="IA230" t="s">
        <v>424</v>
      </c>
      <c r="IB230" t="s">
        <v>425</v>
      </c>
      <c r="IC230" t="s">
        <v>426</v>
      </c>
      <c r="ID230" t="s">
        <v>426</v>
      </c>
      <c r="IE230" t="s">
        <v>426</v>
      </c>
      <c r="IF230" t="s">
        <v>426</v>
      </c>
      <c r="IG230">
        <v>0</v>
      </c>
      <c r="IH230">
        <v>100</v>
      </c>
      <c r="II230">
        <v>100</v>
      </c>
      <c r="IJ230">
        <v>-1.567</v>
      </c>
      <c r="IK230">
        <v>0.3184</v>
      </c>
      <c r="IL230">
        <v>-1.253408397979514</v>
      </c>
      <c r="IM230">
        <v>-0.001407418860664216</v>
      </c>
      <c r="IN230">
        <v>1.761737584914558E-06</v>
      </c>
      <c r="IO230">
        <v>-4.339940373715102E-10</v>
      </c>
      <c r="IP230">
        <v>0.01386544786166931</v>
      </c>
      <c r="IQ230">
        <v>0.003157371658100305</v>
      </c>
      <c r="IR230">
        <v>0.0004353711720169284</v>
      </c>
      <c r="IS230">
        <v>-1.853048844677345E-07</v>
      </c>
      <c r="IT230">
        <v>2</v>
      </c>
      <c r="IU230">
        <v>1968</v>
      </c>
      <c r="IV230">
        <v>1</v>
      </c>
      <c r="IW230">
        <v>26</v>
      </c>
      <c r="IX230">
        <v>200366.7</v>
      </c>
      <c r="IY230">
        <v>200366.9</v>
      </c>
      <c r="IZ230">
        <v>1.12671</v>
      </c>
      <c r="JA230">
        <v>2.64038</v>
      </c>
      <c r="JB230">
        <v>1.49658</v>
      </c>
      <c r="JC230">
        <v>2.34619</v>
      </c>
      <c r="JD230">
        <v>1.54907</v>
      </c>
      <c r="JE230">
        <v>2.44019</v>
      </c>
      <c r="JF230">
        <v>39.4416</v>
      </c>
      <c r="JG230">
        <v>24.0087</v>
      </c>
      <c r="JH230">
        <v>18</v>
      </c>
      <c r="JI230">
        <v>480.818</v>
      </c>
      <c r="JJ230">
        <v>488.027</v>
      </c>
      <c r="JK230">
        <v>30.2374</v>
      </c>
      <c r="JL230">
        <v>29.0786</v>
      </c>
      <c r="JM230">
        <v>30.0003</v>
      </c>
      <c r="JN230">
        <v>29.2315</v>
      </c>
      <c r="JO230">
        <v>29.2112</v>
      </c>
      <c r="JP230">
        <v>22.6482</v>
      </c>
      <c r="JQ230">
        <v>6.94678</v>
      </c>
      <c r="JR230">
        <v>100</v>
      </c>
      <c r="JS230">
        <v>30.2428</v>
      </c>
      <c r="JT230">
        <v>420</v>
      </c>
      <c r="JU230">
        <v>23.2665</v>
      </c>
      <c r="JV230">
        <v>101.823</v>
      </c>
      <c r="JW230">
        <v>91.1703</v>
      </c>
    </row>
    <row r="231" spans="1:283">
      <c r="A231">
        <v>213</v>
      </c>
      <c r="B231">
        <v>1759011610.1</v>
      </c>
      <c r="C231">
        <v>3392.5</v>
      </c>
      <c r="D231" t="s">
        <v>859</v>
      </c>
      <c r="E231" t="s">
        <v>860</v>
      </c>
      <c r="F231">
        <v>5</v>
      </c>
      <c r="G231" t="s">
        <v>856</v>
      </c>
      <c r="H231">
        <v>1759011607.4125</v>
      </c>
      <c r="I231">
        <f>(J231)/1000</f>
        <v>0</v>
      </c>
      <c r="J231">
        <f>1000*DJ231*AH231*(DF231-DG231)/(100*CY231*(1000-AH231*DF231))</f>
        <v>0</v>
      </c>
      <c r="K231">
        <f>DJ231*AH231*(DE231-DD231*(1000-AH231*DG231)/(1000-AH231*DF231))/(100*CY231)</f>
        <v>0</v>
      </c>
      <c r="L231">
        <f>DD231 - IF(AH231&gt;1, K231*CY231*100.0/(AJ231), 0)</f>
        <v>0</v>
      </c>
      <c r="M231">
        <f>((S231-I231/2)*L231-K231)/(S231+I231/2)</f>
        <v>0</v>
      </c>
      <c r="N231">
        <f>M231*(DK231+DL231)/1000.0</f>
        <v>0</v>
      </c>
      <c r="O231">
        <f>(DD231 - IF(AH231&gt;1, K231*CY231*100.0/(AJ231), 0))*(DK231+DL231)/1000.0</f>
        <v>0</v>
      </c>
      <c r="P231">
        <f>2.0/((1/R231-1/Q231)+SIGN(R231)*SQRT((1/R231-1/Q231)*(1/R231-1/Q231) + 4*CZ231/((CZ231+1)*(CZ231+1))*(2*1/R231*1/Q231-1/Q231*1/Q231)))</f>
        <v>0</v>
      </c>
      <c r="Q231">
        <f>IF(LEFT(DA231,1)&lt;&gt;"0",IF(LEFT(DA231,1)="1",3.0,DB231),$D$5+$E$5*(DR231*DK231/($K$5*1000))+$F$5*(DR231*DK231/($K$5*1000))*MAX(MIN(CY231,$J$5),$I$5)*MAX(MIN(CY231,$J$5),$I$5)+$G$5*MAX(MIN(CY231,$J$5),$I$5)*(DR231*DK231/($K$5*1000))+$H$5*(DR231*DK231/($K$5*1000))*(DR231*DK231/($K$5*1000)))</f>
        <v>0</v>
      </c>
      <c r="R231">
        <f>I231*(1000-(1000*0.61365*exp(17.502*V231/(240.97+V231))/(DK231+DL231)+DF231)/2)/(1000*0.61365*exp(17.502*V231/(240.97+V231))/(DK231+DL231)-DF231)</f>
        <v>0</v>
      </c>
      <c r="S231">
        <f>1/((CZ231+1)/(P231/1.6)+1/(Q231/1.37)) + CZ231/((CZ231+1)/(P231/1.6) + CZ231/(Q231/1.37))</f>
        <v>0</v>
      </c>
      <c r="T231">
        <f>(CU231*CX231)</f>
        <v>0</v>
      </c>
      <c r="U231">
        <f>(DM231+(T231+2*0.95*5.67E-8*(((DM231+$B$9)+273)^4-(DM231+273)^4)-44100*I231)/(1.84*29.3*Q231+8*0.95*5.67E-8*(DM231+273)^3))</f>
        <v>0</v>
      </c>
      <c r="V231">
        <f>($C$9*DN231+$D$9*DO231+$E$9*U231)</f>
        <v>0</v>
      </c>
      <c r="W231">
        <f>0.61365*exp(17.502*V231/(240.97+V231))</f>
        <v>0</v>
      </c>
      <c r="X231">
        <f>(Y231/Z231*100)</f>
        <v>0</v>
      </c>
      <c r="Y231">
        <f>DF231*(DK231+DL231)/1000</f>
        <v>0</v>
      </c>
      <c r="Z231">
        <f>0.61365*exp(17.502*DM231/(240.97+DM231))</f>
        <v>0</v>
      </c>
      <c r="AA231">
        <f>(W231-DF231*(DK231+DL231)/1000)</f>
        <v>0</v>
      </c>
      <c r="AB231">
        <f>(-I231*44100)</f>
        <v>0</v>
      </c>
      <c r="AC231">
        <f>2*29.3*Q231*0.92*(DM231-V231)</f>
        <v>0</v>
      </c>
      <c r="AD231">
        <f>2*0.95*5.67E-8*(((DM231+$B$9)+273)^4-(V231+273)^4)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IF(AF231*$H$15&gt;=AJ231,1.0,(AJ231/(AJ231-AF231*$H$15)))</f>
        <v>0</v>
      </c>
      <c r="AI231">
        <f>(AH231-1)*100</f>
        <v>0</v>
      </c>
      <c r="AJ231">
        <f>MAX(0,($B$15+$C$15*DR231)/(1+$D$15*DR231)*DK231/(DM231+273)*$E$15)</f>
        <v>0</v>
      </c>
      <c r="AK231" t="s">
        <v>420</v>
      </c>
      <c r="AL231" t="s">
        <v>420</v>
      </c>
      <c r="AM231">
        <v>0</v>
      </c>
      <c r="AN231">
        <v>0</v>
      </c>
      <c r="AO231">
        <f>1-AM231/AN231</f>
        <v>0</v>
      </c>
      <c r="AP231">
        <v>0</v>
      </c>
      <c r="AQ231" t="s">
        <v>420</v>
      </c>
      <c r="AR231" t="s">
        <v>420</v>
      </c>
      <c r="AS231">
        <v>0</v>
      </c>
      <c r="AT231">
        <v>0</v>
      </c>
      <c r="AU231">
        <f>1-AS231/AT231</f>
        <v>0</v>
      </c>
      <c r="AV231">
        <v>0.5</v>
      </c>
      <c r="AW231">
        <f>CV231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420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CU231">
        <f>$B$13*DS231+$C$13*DT231+$F$13*EE231*(1-EH231)</f>
        <v>0</v>
      </c>
      <c r="CV231">
        <f>CU231*CW231</f>
        <v>0</v>
      </c>
      <c r="CW231">
        <f>($B$13*$D$11+$C$13*$D$11+$F$13*((ER231+EJ231)/MAX(ER231+EJ231+ES231, 0.1)*$I$11+ES231/MAX(ER231+EJ231+ES231, 0.1)*$J$11))/($B$13+$C$13+$F$13)</f>
        <v>0</v>
      </c>
      <c r="CX231">
        <f>($B$13*$K$11+$C$13*$K$11+$F$13*((ER231+EJ231)/MAX(ER231+EJ231+ES231, 0.1)*$P$11+ES231/MAX(ER231+EJ231+ES231, 0.1)*$Q$11))/($B$13+$C$13+$F$13)</f>
        <v>0</v>
      </c>
      <c r="CY231">
        <v>4.16</v>
      </c>
      <c r="CZ231">
        <v>0.5</v>
      </c>
      <c r="DA231" t="s">
        <v>421</v>
      </c>
      <c r="DB231">
        <v>2</v>
      </c>
      <c r="DC231">
        <v>1759011607.4125</v>
      </c>
      <c r="DD231">
        <v>422.345625</v>
      </c>
      <c r="DE231">
        <v>419.910625</v>
      </c>
      <c r="DF231">
        <v>23.486825</v>
      </c>
      <c r="DG231">
        <v>23.27</v>
      </c>
      <c r="DH231">
        <v>423.91225</v>
      </c>
      <c r="DI231">
        <v>23.1684125</v>
      </c>
      <c r="DJ231">
        <v>499.972625</v>
      </c>
      <c r="DK231">
        <v>90.31902500000001</v>
      </c>
      <c r="DL231">
        <v>0.06428718750000001</v>
      </c>
      <c r="DM231">
        <v>29.900675</v>
      </c>
      <c r="DN231">
        <v>29.9901375</v>
      </c>
      <c r="DO231">
        <v>999.9</v>
      </c>
      <c r="DP231">
        <v>0</v>
      </c>
      <c r="DQ231">
        <v>0</v>
      </c>
      <c r="DR231">
        <v>9992.6625</v>
      </c>
      <c r="DS231">
        <v>0</v>
      </c>
      <c r="DT231">
        <v>3.34249625</v>
      </c>
      <c r="DU231">
        <v>2.43507375</v>
      </c>
      <c r="DV231">
        <v>432.503875</v>
      </c>
      <c r="DW231">
        <v>429.91475</v>
      </c>
      <c r="DX231">
        <v>0.216816125</v>
      </c>
      <c r="DY231">
        <v>419.910625</v>
      </c>
      <c r="DZ231">
        <v>23.27</v>
      </c>
      <c r="EA231">
        <v>2.12130875</v>
      </c>
      <c r="EB231">
        <v>2.10172625</v>
      </c>
      <c r="EC231">
        <v>18.3800875</v>
      </c>
      <c r="ED231">
        <v>18.23225</v>
      </c>
      <c r="EE231">
        <v>0.00500078</v>
      </c>
      <c r="EF231">
        <v>0</v>
      </c>
      <c r="EG231">
        <v>0</v>
      </c>
      <c r="EH231">
        <v>0</v>
      </c>
      <c r="EI231">
        <v>579.0875000000001</v>
      </c>
      <c r="EJ231">
        <v>0.00500078</v>
      </c>
      <c r="EK231">
        <v>-22.6375</v>
      </c>
      <c r="EL231">
        <v>-1.6625</v>
      </c>
      <c r="EM231">
        <v>34.937</v>
      </c>
      <c r="EN231">
        <v>38.125</v>
      </c>
      <c r="EO231">
        <v>36.37475</v>
      </c>
      <c r="EP231">
        <v>38.242125</v>
      </c>
      <c r="EQ231">
        <v>37.406</v>
      </c>
      <c r="ER231">
        <v>0</v>
      </c>
      <c r="ES231">
        <v>0</v>
      </c>
      <c r="ET231">
        <v>0</v>
      </c>
      <c r="EU231">
        <v>1759011604.7</v>
      </c>
      <c r="EV231">
        <v>0</v>
      </c>
      <c r="EW231">
        <v>580.8615384615384</v>
      </c>
      <c r="EX231">
        <v>-16.88888871599791</v>
      </c>
      <c r="EY231">
        <v>7.446153406748841</v>
      </c>
      <c r="EZ231">
        <v>-24.17692307692307</v>
      </c>
      <c r="FA231">
        <v>15</v>
      </c>
      <c r="FB231">
        <v>0</v>
      </c>
      <c r="FC231" t="s">
        <v>422</v>
      </c>
      <c r="FD231">
        <v>1746989605.5</v>
      </c>
      <c r="FE231">
        <v>1746989593.5</v>
      </c>
      <c r="FF231">
        <v>0</v>
      </c>
      <c r="FG231">
        <v>-0.274</v>
      </c>
      <c r="FH231">
        <v>-0.002</v>
      </c>
      <c r="FI231">
        <v>2.549</v>
      </c>
      <c r="FJ231">
        <v>0.129</v>
      </c>
      <c r="FK231">
        <v>420</v>
      </c>
      <c r="FL231">
        <v>17</v>
      </c>
      <c r="FM231">
        <v>0.02</v>
      </c>
      <c r="FN231">
        <v>0.04</v>
      </c>
      <c r="FO231">
        <v>2.33336025</v>
      </c>
      <c r="FP231">
        <v>0.1432019887429578</v>
      </c>
      <c r="FQ231">
        <v>0.1127456044040631</v>
      </c>
      <c r="FR231">
        <v>1</v>
      </c>
      <c r="FS231">
        <v>580.5852941176471</v>
      </c>
      <c r="FT231">
        <v>12.18181824551813</v>
      </c>
      <c r="FU231">
        <v>7.396307996042233</v>
      </c>
      <c r="FV231">
        <v>0</v>
      </c>
      <c r="FW231">
        <v>0.218392475</v>
      </c>
      <c r="FX231">
        <v>-0.01773515572232705</v>
      </c>
      <c r="FY231">
        <v>0.001976321658884251</v>
      </c>
      <c r="FZ231">
        <v>1</v>
      </c>
      <c r="GA231">
        <v>2</v>
      </c>
      <c r="GB231">
        <v>3</v>
      </c>
      <c r="GC231" t="s">
        <v>423</v>
      </c>
      <c r="GD231">
        <v>3.10305</v>
      </c>
      <c r="GE231">
        <v>2.72234</v>
      </c>
      <c r="GF231">
        <v>0.0884066</v>
      </c>
      <c r="GG231">
        <v>0.08784599999999999</v>
      </c>
      <c r="GH231">
        <v>0.10593</v>
      </c>
      <c r="GI231">
        <v>0.106691</v>
      </c>
      <c r="GJ231">
        <v>23797.6</v>
      </c>
      <c r="GK231">
        <v>21600.6</v>
      </c>
      <c r="GL231">
        <v>26669.5</v>
      </c>
      <c r="GM231">
        <v>23902.9</v>
      </c>
      <c r="GN231">
        <v>38152.2</v>
      </c>
      <c r="GO231">
        <v>31547.2</v>
      </c>
      <c r="GP231">
        <v>46570.8</v>
      </c>
      <c r="GQ231">
        <v>37796.7</v>
      </c>
      <c r="GR231">
        <v>1.86528</v>
      </c>
      <c r="GS231">
        <v>1.854</v>
      </c>
      <c r="GT231">
        <v>0.08104740000000001</v>
      </c>
      <c r="GU231">
        <v>0</v>
      </c>
      <c r="GV231">
        <v>28.6707</v>
      </c>
      <c r="GW231">
        <v>999.9</v>
      </c>
      <c r="GX231">
        <v>44.6</v>
      </c>
      <c r="GY231">
        <v>33.1</v>
      </c>
      <c r="GZ231">
        <v>25.0872</v>
      </c>
      <c r="HA231">
        <v>61.0603</v>
      </c>
      <c r="HB231">
        <v>20.2284</v>
      </c>
      <c r="HC231">
        <v>1</v>
      </c>
      <c r="HD231">
        <v>0.13891</v>
      </c>
      <c r="HE231">
        <v>-1.0973</v>
      </c>
      <c r="HF231">
        <v>20.2921</v>
      </c>
      <c r="HG231">
        <v>5.22223</v>
      </c>
      <c r="HH231">
        <v>11.98</v>
      </c>
      <c r="HI231">
        <v>4.9654</v>
      </c>
      <c r="HJ231">
        <v>3.276</v>
      </c>
      <c r="HK231">
        <v>9999</v>
      </c>
      <c r="HL231">
        <v>9999</v>
      </c>
      <c r="HM231">
        <v>9999</v>
      </c>
      <c r="HN231">
        <v>28.5</v>
      </c>
      <c r="HO231">
        <v>1.86431</v>
      </c>
      <c r="HP231">
        <v>1.86049</v>
      </c>
      <c r="HQ231">
        <v>1.85883</v>
      </c>
      <c r="HR231">
        <v>1.86019</v>
      </c>
      <c r="HS231">
        <v>1.8602</v>
      </c>
      <c r="HT231">
        <v>1.85875</v>
      </c>
      <c r="HU231">
        <v>1.85785</v>
      </c>
      <c r="HV231">
        <v>1.85272</v>
      </c>
      <c r="HW231">
        <v>0</v>
      </c>
      <c r="HX231">
        <v>0</v>
      </c>
      <c r="HY231">
        <v>0</v>
      </c>
      <c r="HZ231">
        <v>0</v>
      </c>
      <c r="IA231" t="s">
        <v>424</v>
      </c>
      <c r="IB231" t="s">
        <v>425</v>
      </c>
      <c r="IC231" t="s">
        <v>426</v>
      </c>
      <c r="ID231" t="s">
        <v>426</v>
      </c>
      <c r="IE231" t="s">
        <v>426</v>
      </c>
      <c r="IF231" t="s">
        <v>426</v>
      </c>
      <c r="IG231">
        <v>0</v>
      </c>
      <c r="IH231">
        <v>100</v>
      </c>
      <c r="II231">
        <v>100</v>
      </c>
      <c r="IJ231">
        <v>-1.566</v>
      </c>
      <c r="IK231">
        <v>0.3185</v>
      </c>
      <c r="IL231">
        <v>-1.253408397979514</v>
      </c>
      <c r="IM231">
        <v>-0.001407418860664216</v>
      </c>
      <c r="IN231">
        <v>1.761737584914558E-06</v>
      </c>
      <c r="IO231">
        <v>-4.339940373715102E-10</v>
      </c>
      <c r="IP231">
        <v>0.01386544786166931</v>
      </c>
      <c r="IQ231">
        <v>0.003157371658100305</v>
      </c>
      <c r="IR231">
        <v>0.0004353711720169284</v>
      </c>
      <c r="IS231">
        <v>-1.853048844677345E-07</v>
      </c>
      <c r="IT231">
        <v>2</v>
      </c>
      <c r="IU231">
        <v>1968</v>
      </c>
      <c r="IV231">
        <v>1</v>
      </c>
      <c r="IW231">
        <v>26</v>
      </c>
      <c r="IX231">
        <v>200366.7</v>
      </c>
      <c r="IY231">
        <v>200366.9</v>
      </c>
      <c r="IZ231">
        <v>1.12671</v>
      </c>
      <c r="JA231">
        <v>2.63184</v>
      </c>
      <c r="JB231">
        <v>1.49658</v>
      </c>
      <c r="JC231">
        <v>2.34619</v>
      </c>
      <c r="JD231">
        <v>1.54785</v>
      </c>
      <c r="JE231">
        <v>2.49756</v>
      </c>
      <c r="JF231">
        <v>39.4416</v>
      </c>
      <c r="JG231">
        <v>24.0087</v>
      </c>
      <c r="JH231">
        <v>18</v>
      </c>
      <c r="JI231">
        <v>480.949</v>
      </c>
      <c r="JJ231">
        <v>488.013</v>
      </c>
      <c r="JK231">
        <v>30.2407</v>
      </c>
      <c r="JL231">
        <v>29.0797</v>
      </c>
      <c r="JM231">
        <v>30.0003</v>
      </c>
      <c r="JN231">
        <v>29.2315</v>
      </c>
      <c r="JO231">
        <v>29.2116</v>
      </c>
      <c r="JP231">
        <v>22.6487</v>
      </c>
      <c r="JQ231">
        <v>6.94678</v>
      </c>
      <c r="JR231">
        <v>100</v>
      </c>
      <c r="JS231">
        <v>30.2495</v>
      </c>
      <c r="JT231">
        <v>420</v>
      </c>
      <c r="JU231">
        <v>23.2665</v>
      </c>
      <c r="JV231">
        <v>101.823</v>
      </c>
      <c r="JW231">
        <v>91.1704</v>
      </c>
    </row>
    <row r="232" spans="1:283">
      <c r="A232">
        <v>214</v>
      </c>
      <c r="B232">
        <v>1759011612.1</v>
      </c>
      <c r="C232">
        <v>3394.5</v>
      </c>
      <c r="D232" t="s">
        <v>861</v>
      </c>
      <c r="E232" t="s">
        <v>862</v>
      </c>
      <c r="F232">
        <v>5</v>
      </c>
      <c r="G232" t="s">
        <v>856</v>
      </c>
      <c r="H232">
        <v>1759011609.1</v>
      </c>
      <c r="I232">
        <f>(J232)/1000</f>
        <v>0</v>
      </c>
      <c r="J232">
        <f>1000*DJ232*AH232*(DF232-DG232)/(100*CY232*(1000-AH232*DF232))</f>
        <v>0</v>
      </c>
      <c r="K232">
        <f>DJ232*AH232*(DE232-DD232*(1000-AH232*DG232)/(1000-AH232*DF232))/(100*CY232)</f>
        <v>0</v>
      </c>
      <c r="L232">
        <f>DD232 - IF(AH232&gt;1, K232*CY232*100.0/(AJ232), 0)</f>
        <v>0</v>
      </c>
      <c r="M232">
        <f>((S232-I232/2)*L232-K232)/(S232+I232/2)</f>
        <v>0</v>
      </c>
      <c r="N232">
        <f>M232*(DK232+DL232)/1000.0</f>
        <v>0</v>
      </c>
      <c r="O232">
        <f>(DD232 - IF(AH232&gt;1, K232*CY232*100.0/(AJ232), 0))*(DK232+DL232)/1000.0</f>
        <v>0</v>
      </c>
      <c r="P232">
        <f>2.0/((1/R232-1/Q232)+SIGN(R232)*SQRT((1/R232-1/Q232)*(1/R232-1/Q232) + 4*CZ232/((CZ232+1)*(CZ232+1))*(2*1/R232*1/Q232-1/Q232*1/Q232)))</f>
        <v>0</v>
      </c>
      <c r="Q232">
        <f>IF(LEFT(DA232,1)&lt;&gt;"0",IF(LEFT(DA232,1)="1",3.0,DB232),$D$5+$E$5*(DR232*DK232/($K$5*1000))+$F$5*(DR232*DK232/($K$5*1000))*MAX(MIN(CY232,$J$5),$I$5)*MAX(MIN(CY232,$J$5),$I$5)+$G$5*MAX(MIN(CY232,$J$5),$I$5)*(DR232*DK232/($K$5*1000))+$H$5*(DR232*DK232/($K$5*1000))*(DR232*DK232/($K$5*1000)))</f>
        <v>0</v>
      </c>
      <c r="R232">
        <f>I232*(1000-(1000*0.61365*exp(17.502*V232/(240.97+V232))/(DK232+DL232)+DF232)/2)/(1000*0.61365*exp(17.502*V232/(240.97+V232))/(DK232+DL232)-DF232)</f>
        <v>0</v>
      </c>
      <c r="S232">
        <f>1/((CZ232+1)/(P232/1.6)+1/(Q232/1.37)) + CZ232/((CZ232+1)/(P232/1.6) + CZ232/(Q232/1.37))</f>
        <v>0</v>
      </c>
      <c r="T232">
        <f>(CU232*CX232)</f>
        <v>0</v>
      </c>
      <c r="U232">
        <f>(DM232+(T232+2*0.95*5.67E-8*(((DM232+$B$9)+273)^4-(DM232+273)^4)-44100*I232)/(1.84*29.3*Q232+8*0.95*5.67E-8*(DM232+273)^3))</f>
        <v>0</v>
      </c>
      <c r="V232">
        <f>($C$9*DN232+$D$9*DO232+$E$9*U232)</f>
        <v>0</v>
      </c>
      <c r="W232">
        <f>0.61365*exp(17.502*V232/(240.97+V232))</f>
        <v>0</v>
      </c>
      <c r="X232">
        <f>(Y232/Z232*100)</f>
        <v>0</v>
      </c>
      <c r="Y232">
        <f>DF232*(DK232+DL232)/1000</f>
        <v>0</v>
      </c>
      <c r="Z232">
        <f>0.61365*exp(17.502*DM232/(240.97+DM232))</f>
        <v>0</v>
      </c>
      <c r="AA232">
        <f>(W232-DF232*(DK232+DL232)/1000)</f>
        <v>0</v>
      </c>
      <c r="AB232">
        <f>(-I232*44100)</f>
        <v>0</v>
      </c>
      <c r="AC232">
        <f>2*29.3*Q232*0.92*(DM232-V232)</f>
        <v>0</v>
      </c>
      <c r="AD232">
        <f>2*0.95*5.67E-8*(((DM232+$B$9)+273)^4-(V232+273)^4)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IF(AF232*$H$15&gt;=AJ232,1.0,(AJ232/(AJ232-AF232*$H$15)))</f>
        <v>0</v>
      </c>
      <c r="AI232">
        <f>(AH232-1)*100</f>
        <v>0</v>
      </c>
      <c r="AJ232">
        <f>MAX(0,($B$15+$C$15*DR232)/(1+$D$15*DR232)*DK232/(DM232+273)*$E$15)</f>
        <v>0</v>
      </c>
      <c r="AK232" t="s">
        <v>420</v>
      </c>
      <c r="AL232" t="s">
        <v>420</v>
      </c>
      <c r="AM232">
        <v>0</v>
      </c>
      <c r="AN232">
        <v>0</v>
      </c>
      <c r="AO232">
        <f>1-AM232/AN232</f>
        <v>0</v>
      </c>
      <c r="AP232">
        <v>0</v>
      </c>
      <c r="AQ232" t="s">
        <v>420</v>
      </c>
      <c r="AR232" t="s">
        <v>420</v>
      </c>
      <c r="AS232">
        <v>0</v>
      </c>
      <c r="AT232">
        <v>0</v>
      </c>
      <c r="AU232">
        <f>1-AS232/AT232</f>
        <v>0</v>
      </c>
      <c r="AV232">
        <v>0.5</v>
      </c>
      <c r="AW232">
        <f>CV232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420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CU232">
        <f>$B$13*DS232+$C$13*DT232+$F$13*EE232*(1-EH232)</f>
        <v>0</v>
      </c>
      <c r="CV232">
        <f>CU232*CW232</f>
        <v>0</v>
      </c>
      <c r="CW232">
        <f>($B$13*$D$11+$C$13*$D$11+$F$13*((ER232+EJ232)/MAX(ER232+EJ232+ES232, 0.1)*$I$11+ES232/MAX(ER232+EJ232+ES232, 0.1)*$J$11))/($B$13+$C$13+$F$13)</f>
        <v>0</v>
      </c>
      <c r="CX232">
        <f>($B$13*$K$11+$C$13*$K$11+$F$13*((ER232+EJ232)/MAX(ER232+EJ232+ES232, 0.1)*$P$11+ES232/MAX(ER232+EJ232+ES232, 0.1)*$Q$11))/($B$13+$C$13+$F$13)</f>
        <v>0</v>
      </c>
      <c r="CY232">
        <v>4.16</v>
      </c>
      <c r="CZ232">
        <v>0.5</v>
      </c>
      <c r="DA232" t="s">
        <v>421</v>
      </c>
      <c r="DB232">
        <v>2</v>
      </c>
      <c r="DC232">
        <v>1759011609.1</v>
      </c>
      <c r="DD232">
        <v>422.3120000000001</v>
      </c>
      <c r="DE232">
        <v>419.9216666666667</v>
      </c>
      <c r="DF232">
        <v>23.48728888888889</v>
      </c>
      <c r="DG232">
        <v>23.2699</v>
      </c>
      <c r="DH232">
        <v>423.8784444444445</v>
      </c>
      <c r="DI232">
        <v>23.16886666666667</v>
      </c>
      <c r="DJ232">
        <v>500.0170000000001</v>
      </c>
      <c r="DK232">
        <v>90.3192</v>
      </c>
      <c r="DL232">
        <v>0.06421243333333332</v>
      </c>
      <c r="DM232">
        <v>29.90094444444444</v>
      </c>
      <c r="DN232">
        <v>29.99015555555556</v>
      </c>
      <c r="DO232">
        <v>999.9000000000001</v>
      </c>
      <c r="DP232">
        <v>0</v>
      </c>
      <c r="DQ232">
        <v>0</v>
      </c>
      <c r="DR232">
        <v>10000.83333333333</v>
      </c>
      <c r="DS232">
        <v>0</v>
      </c>
      <c r="DT232">
        <v>3.350065555555556</v>
      </c>
      <c r="DU232">
        <v>2.390452222222222</v>
      </c>
      <c r="DV232">
        <v>432.4694444444444</v>
      </c>
      <c r="DW232">
        <v>429.926</v>
      </c>
      <c r="DX232">
        <v>0.2173783333333333</v>
      </c>
      <c r="DY232">
        <v>419.9216666666667</v>
      </c>
      <c r="DZ232">
        <v>23.2699</v>
      </c>
      <c r="EA232">
        <v>2.121354444444444</v>
      </c>
      <c r="EB232">
        <v>2.101721111111111</v>
      </c>
      <c r="EC232">
        <v>18.38043333333333</v>
      </c>
      <c r="ED232">
        <v>18.23221111111111</v>
      </c>
      <c r="EE232">
        <v>0.00500078</v>
      </c>
      <c r="EF232">
        <v>0</v>
      </c>
      <c r="EG232">
        <v>0</v>
      </c>
      <c r="EH232">
        <v>0</v>
      </c>
      <c r="EI232">
        <v>580.2222222222222</v>
      </c>
      <c r="EJ232">
        <v>0.00500078</v>
      </c>
      <c r="EK232">
        <v>-22.45555555555556</v>
      </c>
      <c r="EL232">
        <v>-1.488888888888889</v>
      </c>
      <c r="EM232">
        <v>34.937</v>
      </c>
      <c r="EN232">
        <v>38.10400000000001</v>
      </c>
      <c r="EO232">
        <v>36.38177777777778</v>
      </c>
      <c r="EP232">
        <v>38.236</v>
      </c>
      <c r="EQ232">
        <v>37.31911111111111</v>
      </c>
      <c r="ER232">
        <v>0</v>
      </c>
      <c r="ES232">
        <v>0</v>
      </c>
      <c r="ET232">
        <v>0</v>
      </c>
      <c r="EU232">
        <v>1759011606.5</v>
      </c>
      <c r="EV232">
        <v>0</v>
      </c>
      <c r="EW232">
        <v>581.22</v>
      </c>
      <c r="EX232">
        <v>8.246154185296476</v>
      </c>
      <c r="EY232">
        <v>10.77692270285993</v>
      </c>
      <c r="EZ232">
        <v>-24.456</v>
      </c>
      <c r="FA232">
        <v>15</v>
      </c>
      <c r="FB232">
        <v>0</v>
      </c>
      <c r="FC232" t="s">
        <v>422</v>
      </c>
      <c r="FD232">
        <v>1746989605.5</v>
      </c>
      <c r="FE232">
        <v>1746989593.5</v>
      </c>
      <c r="FF232">
        <v>0</v>
      </c>
      <c r="FG232">
        <v>-0.274</v>
      </c>
      <c r="FH232">
        <v>-0.002</v>
      </c>
      <c r="FI232">
        <v>2.549</v>
      </c>
      <c r="FJ232">
        <v>0.129</v>
      </c>
      <c r="FK232">
        <v>420</v>
      </c>
      <c r="FL232">
        <v>17</v>
      </c>
      <c r="FM232">
        <v>0.02</v>
      </c>
      <c r="FN232">
        <v>0.04</v>
      </c>
      <c r="FO232">
        <v>2.331386829268293</v>
      </c>
      <c r="FP232">
        <v>0.1778661324041835</v>
      </c>
      <c r="FQ232">
        <v>0.1114129012418095</v>
      </c>
      <c r="FR232">
        <v>1</v>
      </c>
      <c r="FS232">
        <v>581.2764705882354</v>
      </c>
      <c r="FT232">
        <v>2.533231608818585</v>
      </c>
      <c r="FU232">
        <v>8.552676183288696</v>
      </c>
      <c r="FV232">
        <v>0</v>
      </c>
      <c r="FW232">
        <v>0.217988756097561</v>
      </c>
      <c r="FX232">
        <v>-0.01040594425087087</v>
      </c>
      <c r="FY232">
        <v>0.001559948025720929</v>
      </c>
      <c r="FZ232">
        <v>1</v>
      </c>
      <c r="GA232">
        <v>2</v>
      </c>
      <c r="GB232">
        <v>3</v>
      </c>
      <c r="GC232" t="s">
        <v>423</v>
      </c>
      <c r="GD232">
        <v>3.10316</v>
      </c>
      <c r="GE232">
        <v>2.72232</v>
      </c>
      <c r="GF232">
        <v>0.0884127</v>
      </c>
      <c r="GG232">
        <v>0.0878348</v>
      </c>
      <c r="GH232">
        <v>0.105929</v>
      </c>
      <c r="GI232">
        <v>0.106697</v>
      </c>
      <c r="GJ232">
        <v>23797.5</v>
      </c>
      <c r="GK232">
        <v>21600.9</v>
      </c>
      <c r="GL232">
        <v>26669.5</v>
      </c>
      <c r="GM232">
        <v>23902.8</v>
      </c>
      <c r="GN232">
        <v>38152</v>
      </c>
      <c r="GO232">
        <v>31547.3</v>
      </c>
      <c r="GP232">
        <v>46570.6</v>
      </c>
      <c r="GQ232">
        <v>37797.1</v>
      </c>
      <c r="GR232">
        <v>1.86542</v>
      </c>
      <c r="GS232">
        <v>1.85397</v>
      </c>
      <c r="GT232">
        <v>0.08092820000000001</v>
      </c>
      <c r="GU232">
        <v>0</v>
      </c>
      <c r="GV232">
        <v>28.6707</v>
      </c>
      <c r="GW232">
        <v>999.9</v>
      </c>
      <c r="GX232">
        <v>44.6</v>
      </c>
      <c r="GY232">
        <v>33.1</v>
      </c>
      <c r="GZ232">
        <v>25.0867</v>
      </c>
      <c r="HA232">
        <v>61.3403</v>
      </c>
      <c r="HB232">
        <v>20.3045</v>
      </c>
      <c r="HC232">
        <v>1</v>
      </c>
      <c r="HD232">
        <v>0.138974</v>
      </c>
      <c r="HE232">
        <v>-1.10506</v>
      </c>
      <c r="HF232">
        <v>20.2922</v>
      </c>
      <c r="HG232">
        <v>5.22223</v>
      </c>
      <c r="HH232">
        <v>11.98</v>
      </c>
      <c r="HI232">
        <v>4.96545</v>
      </c>
      <c r="HJ232">
        <v>3.276</v>
      </c>
      <c r="HK232">
        <v>9999</v>
      </c>
      <c r="HL232">
        <v>9999</v>
      </c>
      <c r="HM232">
        <v>9999</v>
      </c>
      <c r="HN232">
        <v>28.5</v>
      </c>
      <c r="HO232">
        <v>1.86432</v>
      </c>
      <c r="HP232">
        <v>1.86049</v>
      </c>
      <c r="HQ232">
        <v>1.85883</v>
      </c>
      <c r="HR232">
        <v>1.86019</v>
      </c>
      <c r="HS232">
        <v>1.8602</v>
      </c>
      <c r="HT232">
        <v>1.85875</v>
      </c>
      <c r="HU232">
        <v>1.85785</v>
      </c>
      <c r="HV232">
        <v>1.85272</v>
      </c>
      <c r="HW232">
        <v>0</v>
      </c>
      <c r="HX232">
        <v>0</v>
      </c>
      <c r="HY232">
        <v>0</v>
      </c>
      <c r="HZ232">
        <v>0</v>
      </c>
      <c r="IA232" t="s">
        <v>424</v>
      </c>
      <c r="IB232" t="s">
        <v>425</v>
      </c>
      <c r="IC232" t="s">
        <v>426</v>
      </c>
      <c r="ID232" t="s">
        <v>426</v>
      </c>
      <c r="IE232" t="s">
        <v>426</v>
      </c>
      <c r="IF232" t="s">
        <v>426</v>
      </c>
      <c r="IG232">
        <v>0</v>
      </c>
      <c r="IH232">
        <v>100</v>
      </c>
      <c r="II232">
        <v>100</v>
      </c>
      <c r="IJ232">
        <v>-1.566</v>
      </c>
      <c r="IK232">
        <v>0.3184</v>
      </c>
      <c r="IL232">
        <v>-1.253408397979514</v>
      </c>
      <c r="IM232">
        <v>-0.001407418860664216</v>
      </c>
      <c r="IN232">
        <v>1.761737584914558E-06</v>
      </c>
      <c r="IO232">
        <v>-4.339940373715102E-10</v>
      </c>
      <c r="IP232">
        <v>0.01386544786166931</v>
      </c>
      <c r="IQ232">
        <v>0.003157371658100305</v>
      </c>
      <c r="IR232">
        <v>0.0004353711720169284</v>
      </c>
      <c r="IS232">
        <v>-1.853048844677345E-07</v>
      </c>
      <c r="IT232">
        <v>2</v>
      </c>
      <c r="IU232">
        <v>1968</v>
      </c>
      <c r="IV232">
        <v>1</v>
      </c>
      <c r="IW232">
        <v>26</v>
      </c>
      <c r="IX232">
        <v>200366.8</v>
      </c>
      <c r="IY232">
        <v>200367</v>
      </c>
      <c r="IZ232">
        <v>1.12671</v>
      </c>
      <c r="JA232">
        <v>2.63794</v>
      </c>
      <c r="JB232">
        <v>1.49658</v>
      </c>
      <c r="JC232">
        <v>2.34619</v>
      </c>
      <c r="JD232">
        <v>1.54907</v>
      </c>
      <c r="JE232">
        <v>2.5</v>
      </c>
      <c r="JF232">
        <v>39.4416</v>
      </c>
      <c r="JG232">
        <v>24.0087</v>
      </c>
      <c r="JH232">
        <v>18</v>
      </c>
      <c r="JI232">
        <v>481.044</v>
      </c>
      <c r="JJ232">
        <v>488.007</v>
      </c>
      <c r="JK232">
        <v>30.2433</v>
      </c>
      <c r="JL232">
        <v>29.081</v>
      </c>
      <c r="JM232">
        <v>30.0003</v>
      </c>
      <c r="JN232">
        <v>29.2327</v>
      </c>
      <c r="JO232">
        <v>29.2128</v>
      </c>
      <c r="JP232">
        <v>22.6518</v>
      </c>
      <c r="JQ232">
        <v>6.94678</v>
      </c>
      <c r="JR232">
        <v>100</v>
      </c>
      <c r="JS232">
        <v>30.2495</v>
      </c>
      <c r="JT232">
        <v>420</v>
      </c>
      <c r="JU232">
        <v>23.2666</v>
      </c>
      <c r="JV232">
        <v>101.823</v>
      </c>
      <c r="JW232">
        <v>91.1709</v>
      </c>
    </row>
    <row r="233" spans="1:283">
      <c r="A233">
        <v>215</v>
      </c>
      <c r="B233">
        <v>1759011614.1</v>
      </c>
      <c r="C233">
        <v>3396.5</v>
      </c>
      <c r="D233" t="s">
        <v>863</v>
      </c>
      <c r="E233" t="s">
        <v>864</v>
      </c>
      <c r="F233">
        <v>5</v>
      </c>
      <c r="G233" t="s">
        <v>856</v>
      </c>
      <c r="H233">
        <v>1759011611.1</v>
      </c>
      <c r="I233">
        <f>(J233)/1000</f>
        <v>0</v>
      </c>
      <c r="J233">
        <f>1000*DJ233*AH233*(DF233-DG233)/(100*CY233*(1000-AH233*DF233))</f>
        <v>0</v>
      </c>
      <c r="K233">
        <f>DJ233*AH233*(DE233-DD233*(1000-AH233*DG233)/(1000-AH233*DF233))/(100*CY233)</f>
        <v>0</v>
      </c>
      <c r="L233">
        <f>DD233 - IF(AH233&gt;1, K233*CY233*100.0/(AJ233), 0)</f>
        <v>0</v>
      </c>
      <c r="M233">
        <f>((S233-I233/2)*L233-K233)/(S233+I233/2)</f>
        <v>0</v>
      </c>
      <c r="N233">
        <f>M233*(DK233+DL233)/1000.0</f>
        <v>0</v>
      </c>
      <c r="O233">
        <f>(DD233 - IF(AH233&gt;1, K233*CY233*100.0/(AJ233), 0))*(DK233+DL233)/1000.0</f>
        <v>0</v>
      </c>
      <c r="P233">
        <f>2.0/((1/R233-1/Q233)+SIGN(R233)*SQRT((1/R233-1/Q233)*(1/R233-1/Q233) + 4*CZ233/((CZ233+1)*(CZ233+1))*(2*1/R233*1/Q233-1/Q233*1/Q233)))</f>
        <v>0</v>
      </c>
      <c r="Q233">
        <f>IF(LEFT(DA233,1)&lt;&gt;"0",IF(LEFT(DA233,1)="1",3.0,DB233),$D$5+$E$5*(DR233*DK233/($K$5*1000))+$F$5*(DR233*DK233/($K$5*1000))*MAX(MIN(CY233,$J$5),$I$5)*MAX(MIN(CY233,$J$5),$I$5)+$G$5*MAX(MIN(CY233,$J$5),$I$5)*(DR233*DK233/($K$5*1000))+$H$5*(DR233*DK233/($K$5*1000))*(DR233*DK233/($K$5*1000)))</f>
        <v>0</v>
      </c>
      <c r="R233">
        <f>I233*(1000-(1000*0.61365*exp(17.502*V233/(240.97+V233))/(DK233+DL233)+DF233)/2)/(1000*0.61365*exp(17.502*V233/(240.97+V233))/(DK233+DL233)-DF233)</f>
        <v>0</v>
      </c>
      <c r="S233">
        <f>1/((CZ233+1)/(P233/1.6)+1/(Q233/1.37)) + CZ233/((CZ233+1)/(P233/1.6) + CZ233/(Q233/1.37))</f>
        <v>0</v>
      </c>
      <c r="T233">
        <f>(CU233*CX233)</f>
        <v>0</v>
      </c>
      <c r="U233">
        <f>(DM233+(T233+2*0.95*5.67E-8*(((DM233+$B$9)+273)^4-(DM233+273)^4)-44100*I233)/(1.84*29.3*Q233+8*0.95*5.67E-8*(DM233+273)^3))</f>
        <v>0</v>
      </c>
      <c r="V233">
        <f>($C$9*DN233+$D$9*DO233+$E$9*U233)</f>
        <v>0</v>
      </c>
      <c r="W233">
        <f>0.61365*exp(17.502*V233/(240.97+V233))</f>
        <v>0</v>
      </c>
      <c r="X233">
        <f>(Y233/Z233*100)</f>
        <v>0</v>
      </c>
      <c r="Y233">
        <f>DF233*(DK233+DL233)/1000</f>
        <v>0</v>
      </c>
      <c r="Z233">
        <f>0.61365*exp(17.502*DM233/(240.97+DM233))</f>
        <v>0</v>
      </c>
      <c r="AA233">
        <f>(W233-DF233*(DK233+DL233)/1000)</f>
        <v>0</v>
      </c>
      <c r="AB233">
        <f>(-I233*44100)</f>
        <v>0</v>
      </c>
      <c r="AC233">
        <f>2*29.3*Q233*0.92*(DM233-V233)</f>
        <v>0</v>
      </c>
      <c r="AD233">
        <f>2*0.95*5.67E-8*(((DM233+$B$9)+273)^4-(V233+273)^4)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IF(AF233*$H$15&gt;=AJ233,1.0,(AJ233/(AJ233-AF233*$H$15)))</f>
        <v>0</v>
      </c>
      <c r="AI233">
        <f>(AH233-1)*100</f>
        <v>0</v>
      </c>
      <c r="AJ233">
        <f>MAX(0,($B$15+$C$15*DR233)/(1+$D$15*DR233)*DK233/(DM233+273)*$E$15)</f>
        <v>0</v>
      </c>
      <c r="AK233" t="s">
        <v>420</v>
      </c>
      <c r="AL233" t="s">
        <v>420</v>
      </c>
      <c r="AM233">
        <v>0</v>
      </c>
      <c r="AN233">
        <v>0</v>
      </c>
      <c r="AO233">
        <f>1-AM233/AN233</f>
        <v>0</v>
      </c>
      <c r="AP233">
        <v>0</v>
      </c>
      <c r="AQ233" t="s">
        <v>420</v>
      </c>
      <c r="AR233" t="s">
        <v>420</v>
      </c>
      <c r="AS233">
        <v>0</v>
      </c>
      <c r="AT233">
        <v>0</v>
      </c>
      <c r="AU233">
        <f>1-AS233/AT233</f>
        <v>0</v>
      </c>
      <c r="AV233">
        <v>0.5</v>
      </c>
      <c r="AW233">
        <f>CV233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420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CU233">
        <f>$B$13*DS233+$C$13*DT233+$F$13*EE233*(1-EH233)</f>
        <v>0</v>
      </c>
      <c r="CV233">
        <f>CU233*CW233</f>
        <v>0</v>
      </c>
      <c r="CW233">
        <f>($B$13*$D$11+$C$13*$D$11+$F$13*((ER233+EJ233)/MAX(ER233+EJ233+ES233, 0.1)*$I$11+ES233/MAX(ER233+EJ233+ES233, 0.1)*$J$11))/($B$13+$C$13+$F$13)</f>
        <v>0</v>
      </c>
      <c r="CX233">
        <f>($B$13*$K$11+$C$13*$K$11+$F$13*((ER233+EJ233)/MAX(ER233+EJ233+ES233, 0.1)*$P$11+ES233/MAX(ER233+EJ233+ES233, 0.1)*$Q$11))/($B$13+$C$13+$F$13)</f>
        <v>0</v>
      </c>
      <c r="CY233">
        <v>4.16</v>
      </c>
      <c r="CZ233">
        <v>0.5</v>
      </c>
      <c r="DA233" t="s">
        <v>421</v>
      </c>
      <c r="DB233">
        <v>2</v>
      </c>
      <c r="DC233">
        <v>1759011611.1</v>
      </c>
      <c r="DD233">
        <v>422.301</v>
      </c>
      <c r="DE233">
        <v>419.9367777777778</v>
      </c>
      <c r="DF233">
        <v>23.48765555555556</v>
      </c>
      <c r="DG233">
        <v>23.27026666666667</v>
      </c>
      <c r="DH233">
        <v>423.8675555555556</v>
      </c>
      <c r="DI233">
        <v>23.16922222222222</v>
      </c>
      <c r="DJ233">
        <v>500.0257777777778</v>
      </c>
      <c r="DK233">
        <v>90.31941111111111</v>
      </c>
      <c r="DL233">
        <v>0.06415993333333334</v>
      </c>
      <c r="DM233">
        <v>29.90183333333333</v>
      </c>
      <c r="DN233">
        <v>29.99052222222222</v>
      </c>
      <c r="DO233">
        <v>999.9000000000001</v>
      </c>
      <c r="DP233">
        <v>0</v>
      </c>
      <c r="DQ233">
        <v>0</v>
      </c>
      <c r="DR233">
        <v>10014.72222222222</v>
      </c>
      <c r="DS233">
        <v>0</v>
      </c>
      <c r="DT233">
        <v>3.360185555555555</v>
      </c>
      <c r="DU233">
        <v>2.364373333333333</v>
      </c>
      <c r="DV233">
        <v>432.4583333333333</v>
      </c>
      <c r="DW233">
        <v>429.9415555555556</v>
      </c>
      <c r="DX233">
        <v>0.2173778888888889</v>
      </c>
      <c r="DY233">
        <v>419.9367777777778</v>
      </c>
      <c r="DZ233">
        <v>23.27026666666667</v>
      </c>
      <c r="EA233">
        <v>2.121391111111111</v>
      </c>
      <c r="EB233">
        <v>2.101756666666667</v>
      </c>
      <c r="EC233">
        <v>18.3807</v>
      </c>
      <c r="ED233">
        <v>18.2325</v>
      </c>
      <c r="EE233">
        <v>0.00500078</v>
      </c>
      <c r="EF233">
        <v>0</v>
      </c>
      <c r="EG233">
        <v>0</v>
      </c>
      <c r="EH233">
        <v>0</v>
      </c>
      <c r="EI233">
        <v>579.8333333333334</v>
      </c>
      <c r="EJ233">
        <v>0.00500078</v>
      </c>
      <c r="EK233">
        <v>-20.3</v>
      </c>
      <c r="EL233">
        <v>-1.033333333333333</v>
      </c>
      <c r="EM233">
        <v>34.92322222222222</v>
      </c>
      <c r="EN233">
        <v>38.09700000000001</v>
      </c>
      <c r="EO233">
        <v>36.35411111111111</v>
      </c>
      <c r="EP233">
        <v>38.236</v>
      </c>
      <c r="EQ233">
        <v>37.32599999999999</v>
      </c>
      <c r="ER233">
        <v>0</v>
      </c>
      <c r="ES233">
        <v>0</v>
      </c>
      <c r="ET233">
        <v>0</v>
      </c>
      <c r="EU233">
        <v>1759011608.9</v>
      </c>
      <c r="EV233">
        <v>0</v>
      </c>
      <c r="EW233">
        <v>581.396</v>
      </c>
      <c r="EX233">
        <v>-14.94615314940238</v>
      </c>
      <c r="EY233">
        <v>38.32307666227423</v>
      </c>
      <c r="EZ233">
        <v>-24.364</v>
      </c>
      <c r="FA233">
        <v>15</v>
      </c>
      <c r="FB233">
        <v>0</v>
      </c>
      <c r="FC233" t="s">
        <v>422</v>
      </c>
      <c r="FD233">
        <v>1746989605.5</v>
      </c>
      <c r="FE233">
        <v>1746989593.5</v>
      </c>
      <c r="FF233">
        <v>0</v>
      </c>
      <c r="FG233">
        <v>-0.274</v>
      </c>
      <c r="FH233">
        <v>-0.002</v>
      </c>
      <c r="FI233">
        <v>2.549</v>
      </c>
      <c r="FJ233">
        <v>0.129</v>
      </c>
      <c r="FK233">
        <v>420</v>
      </c>
      <c r="FL233">
        <v>17</v>
      </c>
      <c r="FM233">
        <v>0.02</v>
      </c>
      <c r="FN233">
        <v>0.04</v>
      </c>
      <c r="FO233">
        <v>2.33027775</v>
      </c>
      <c r="FP233">
        <v>0.3937410506566543</v>
      </c>
      <c r="FQ233">
        <v>0.1125104078627284</v>
      </c>
      <c r="FR233">
        <v>1</v>
      </c>
      <c r="FS233">
        <v>580.2823529411764</v>
      </c>
      <c r="FT233">
        <v>-1.73262007579148</v>
      </c>
      <c r="FU233">
        <v>8.710084438985421</v>
      </c>
      <c r="FV233">
        <v>0</v>
      </c>
      <c r="FW233">
        <v>0.217679875</v>
      </c>
      <c r="FX233">
        <v>-0.009906495309569257</v>
      </c>
      <c r="FY233">
        <v>0.001511411925775035</v>
      </c>
      <c r="FZ233">
        <v>1</v>
      </c>
      <c r="GA233">
        <v>2</v>
      </c>
      <c r="GB233">
        <v>3</v>
      </c>
      <c r="GC233" t="s">
        <v>423</v>
      </c>
      <c r="GD233">
        <v>3.10308</v>
      </c>
      <c r="GE233">
        <v>2.72255</v>
      </c>
      <c r="GF233">
        <v>0.0884098</v>
      </c>
      <c r="GG233">
        <v>0.0878288</v>
      </c>
      <c r="GH233">
        <v>0.105928</v>
      </c>
      <c r="GI233">
        <v>0.106693</v>
      </c>
      <c r="GJ233">
        <v>23797.5</v>
      </c>
      <c r="GK233">
        <v>21600.9</v>
      </c>
      <c r="GL233">
        <v>26669.4</v>
      </c>
      <c r="GM233">
        <v>23902.7</v>
      </c>
      <c r="GN233">
        <v>38151.9</v>
      </c>
      <c r="GO233">
        <v>31547.4</v>
      </c>
      <c r="GP233">
        <v>46570.3</v>
      </c>
      <c r="GQ233">
        <v>37797</v>
      </c>
      <c r="GR233">
        <v>1.8654</v>
      </c>
      <c r="GS233">
        <v>1.85403</v>
      </c>
      <c r="GT233">
        <v>0.0809729</v>
      </c>
      <c r="GU233">
        <v>0</v>
      </c>
      <c r="GV233">
        <v>28.6707</v>
      </c>
      <c r="GW233">
        <v>999.9</v>
      </c>
      <c r="GX233">
        <v>44.6</v>
      </c>
      <c r="GY233">
        <v>33.1</v>
      </c>
      <c r="GZ233">
        <v>25.0882</v>
      </c>
      <c r="HA233">
        <v>61.0203</v>
      </c>
      <c r="HB233">
        <v>20.3365</v>
      </c>
      <c r="HC233">
        <v>1</v>
      </c>
      <c r="HD233">
        <v>0.139134</v>
      </c>
      <c r="HE233">
        <v>-1.11121</v>
      </c>
      <c r="HF233">
        <v>20.2922</v>
      </c>
      <c r="HG233">
        <v>5.22178</v>
      </c>
      <c r="HH233">
        <v>11.98</v>
      </c>
      <c r="HI233">
        <v>4.9655</v>
      </c>
      <c r="HJ233">
        <v>3.27598</v>
      </c>
      <c r="HK233">
        <v>9999</v>
      </c>
      <c r="HL233">
        <v>9999</v>
      </c>
      <c r="HM233">
        <v>9999</v>
      </c>
      <c r="HN233">
        <v>28.5</v>
      </c>
      <c r="HO233">
        <v>1.86432</v>
      </c>
      <c r="HP233">
        <v>1.86049</v>
      </c>
      <c r="HQ233">
        <v>1.85883</v>
      </c>
      <c r="HR233">
        <v>1.8602</v>
      </c>
      <c r="HS233">
        <v>1.8602</v>
      </c>
      <c r="HT233">
        <v>1.85876</v>
      </c>
      <c r="HU233">
        <v>1.85784</v>
      </c>
      <c r="HV233">
        <v>1.85272</v>
      </c>
      <c r="HW233">
        <v>0</v>
      </c>
      <c r="HX233">
        <v>0</v>
      </c>
      <c r="HY233">
        <v>0</v>
      </c>
      <c r="HZ233">
        <v>0</v>
      </c>
      <c r="IA233" t="s">
        <v>424</v>
      </c>
      <c r="IB233" t="s">
        <v>425</v>
      </c>
      <c r="IC233" t="s">
        <v>426</v>
      </c>
      <c r="ID233" t="s">
        <v>426</v>
      </c>
      <c r="IE233" t="s">
        <v>426</v>
      </c>
      <c r="IF233" t="s">
        <v>426</v>
      </c>
      <c r="IG233">
        <v>0</v>
      </c>
      <c r="IH233">
        <v>100</v>
      </c>
      <c r="II233">
        <v>100</v>
      </c>
      <c r="IJ233">
        <v>-1.567</v>
      </c>
      <c r="IK233">
        <v>0.3185</v>
      </c>
      <c r="IL233">
        <v>-1.253408397979514</v>
      </c>
      <c r="IM233">
        <v>-0.001407418860664216</v>
      </c>
      <c r="IN233">
        <v>1.761737584914558E-06</v>
      </c>
      <c r="IO233">
        <v>-4.339940373715102E-10</v>
      </c>
      <c r="IP233">
        <v>0.01386544786166931</v>
      </c>
      <c r="IQ233">
        <v>0.003157371658100305</v>
      </c>
      <c r="IR233">
        <v>0.0004353711720169284</v>
      </c>
      <c r="IS233">
        <v>-1.853048844677345E-07</v>
      </c>
      <c r="IT233">
        <v>2</v>
      </c>
      <c r="IU233">
        <v>1968</v>
      </c>
      <c r="IV233">
        <v>1</v>
      </c>
      <c r="IW233">
        <v>26</v>
      </c>
      <c r="IX233">
        <v>200366.8</v>
      </c>
      <c r="IY233">
        <v>200367</v>
      </c>
      <c r="IZ233">
        <v>1.12671</v>
      </c>
      <c r="JA233">
        <v>2.63794</v>
      </c>
      <c r="JB233">
        <v>1.49658</v>
      </c>
      <c r="JC233">
        <v>2.34619</v>
      </c>
      <c r="JD233">
        <v>1.54907</v>
      </c>
      <c r="JE233">
        <v>2.50244</v>
      </c>
      <c r="JF233">
        <v>39.4416</v>
      </c>
      <c r="JG233">
        <v>24.0087</v>
      </c>
      <c r="JH233">
        <v>18</v>
      </c>
      <c r="JI233">
        <v>481.039</v>
      </c>
      <c r="JJ233">
        <v>488.047</v>
      </c>
      <c r="JK233">
        <v>30.2465</v>
      </c>
      <c r="JL233">
        <v>29.0811</v>
      </c>
      <c r="JM233">
        <v>30.0002</v>
      </c>
      <c r="JN233">
        <v>29.2339</v>
      </c>
      <c r="JO233">
        <v>29.2137</v>
      </c>
      <c r="JP233">
        <v>22.6526</v>
      </c>
      <c r="JQ233">
        <v>6.94678</v>
      </c>
      <c r="JR233">
        <v>100</v>
      </c>
      <c r="JS233">
        <v>30.2495</v>
      </c>
      <c r="JT233">
        <v>420</v>
      </c>
      <c r="JU233">
        <v>23.2666</v>
      </c>
      <c r="JV233">
        <v>101.823</v>
      </c>
      <c r="JW233">
        <v>91.1707</v>
      </c>
    </row>
    <row r="234" spans="1:283">
      <c r="A234">
        <v>216</v>
      </c>
      <c r="B234">
        <v>1759011616.1</v>
      </c>
      <c r="C234">
        <v>3398.5</v>
      </c>
      <c r="D234" t="s">
        <v>865</v>
      </c>
      <c r="E234" t="s">
        <v>866</v>
      </c>
      <c r="F234">
        <v>5</v>
      </c>
      <c r="G234" t="s">
        <v>856</v>
      </c>
      <c r="H234">
        <v>1759011613.1</v>
      </c>
      <c r="I234">
        <f>(J234)/1000</f>
        <v>0</v>
      </c>
      <c r="J234">
        <f>1000*DJ234*AH234*(DF234-DG234)/(100*CY234*(1000-AH234*DF234))</f>
        <v>0</v>
      </c>
      <c r="K234">
        <f>DJ234*AH234*(DE234-DD234*(1000-AH234*DG234)/(1000-AH234*DF234))/(100*CY234)</f>
        <v>0</v>
      </c>
      <c r="L234">
        <f>DD234 - IF(AH234&gt;1, K234*CY234*100.0/(AJ234), 0)</f>
        <v>0</v>
      </c>
      <c r="M234">
        <f>((S234-I234/2)*L234-K234)/(S234+I234/2)</f>
        <v>0</v>
      </c>
      <c r="N234">
        <f>M234*(DK234+DL234)/1000.0</f>
        <v>0</v>
      </c>
      <c r="O234">
        <f>(DD234 - IF(AH234&gt;1, K234*CY234*100.0/(AJ234), 0))*(DK234+DL234)/1000.0</f>
        <v>0</v>
      </c>
      <c r="P234">
        <f>2.0/((1/R234-1/Q234)+SIGN(R234)*SQRT((1/R234-1/Q234)*(1/R234-1/Q234) + 4*CZ234/((CZ234+1)*(CZ234+1))*(2*1/R234*1/Q234-1/Q234*1/Q234)))</f>
        <v>0</v>
      </c>
      <c r="Q234">
        <f>IF(LEFT(DA234,1)&lt;&gt;"0",IF(LEFT(DA234,1)="1",3.0,DB234),$D$5+$E$5*(DR234*DK234/($K$5*1000))+$F$5*(DR234*DK234/($K$5*1000))*MAX(MIN(CY234,$J$5),$I$5)*MAX(MIN(CY234,$J$5),$I$5)+$G$5*MAX(MIN(CY234,$J$5),$I$5)*(DR234*DK234/($K$5*1000))+$H$5*(DR234*DK234/($K$5*1000))*(DR234*DK234/($K$5*1000)))</f>
        <v>0</v>
      </c>
      <c r="R234">
        <f>I234*(1000-(1000*0.61365*exp(17.502*V234/(240.97+V234))/(DK234+DL234)+DF234)/2)/(1000*0.61365*exp(17.502*V234/(240.97+V234))/(DK234+DL234)-DF234)</f>
        <v>0</v>
      </c>
      <c r="S234">
        <f>1/((CZ234+1)/(P234/1.6)+1/(Q234/1.37)) + CZ234/((CZ234+1)/(P234/1.6) + CZ234/(Q234/1.37))</f>
        <v>0</v>
      </c>
      <c r="T234">
        <f>(CU234*CX234)</f>
        <v>0</v>
      </c>
      <c r="U234">
        <f>(DM234+(T234+2*0.95*5.67E-8*(((DM234+$B$9)+273)^4-(DM234+273)^4)-44100*I234)/(1.84*29.3*Q234+8*0.95*5.67E-8*(DM234+273)^3))</f>
        <v>0</v>
      </c>
      <c r="V234">
        <f>($C$9*DN234+$D$9*DO234+$E$9*U234)</f>
        <v>0</v>
      </c>
      <c r="W234">
        <f>0.61365*exp(17.502*V234/(240.97+V234))</f>
        <v>0</v>
      </c>
      <c r="X234">
        <f>(Y234/Z234*100)</f>
        <v>0</v>
      </c>
      <c r="Y234">
        <f>DF234*(DK234+DL234)/1000</f>
        <v>0</v>
      </c>
      <c r="Z234">
        <f>0.61365*exp(17.502*DM234/(240.97+DM234))</f>
        <v>0</v>
      </c>
      <c r="AA234">
        <f>(W234-DF234*(DK234+DL234)/1000)</f>
        <v>0</v>
      </c>
      <c r="AB234">
        <f>(-I234*44100)</f>
        <v>0</v>
      </c>
      <c r="AC234">
        <f>2*29.3*Q234*0.92*(DM234-V234)</f>
        <v>0</v>
      </c>
      <c r="AD234">
        <f>2*0.95*5.67E-8*(((DM234+$B$9)+273)^4-(V234+273)^4)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IF(AF234*$H$15&gt;=AJ234,1.0,(AJ234/(AJ234-AF234*$H$15)))</f>
        <v>0</v>
      </c>
      <c r="AI234">
        <f>(AH234-1)*100</f>
        <v>0</v>
      </c>
      <c r="AJ234">
        <f>MAX(0,($B$15+$C$15*DR234)/(1+$D$15*DR234)*DK234/(DM234+273)*$E$15)</f>
        <v>0</v>
      </c>
      <c r="AK234" t="s">
        <v>420</v>
      </c>
      <c r="AL234" t="s">
        <v>420</v>
      </c>
      <c r="AM234">
        <v>0</v>
      </c>
      <c r="AN234">
        <v>0</v>
      </c>
      <c r="AO234">
        <f>1-AM234/AN234</f>
        <v>0</v>
      </c>
      <c r="AP234">
        <v>0</v>
      </c>
      <c r="AQ234" t="s">
        <v>420</v>
      </c>
      <c r="AR234" t="s">
        <v>420</v>
      </c>
      <c r="AS234">
        <v>0</v>
      </c>
      <c r="AT234">
        <v>0</v>
      </c>
      <c r="AU234">
        <f>1-AS234/AT234</f>
        <v>0</v>
      </c>
      <c r="AV234">
        <v>0.5</v>
      </c>
      <c r="AW234">
        <f>CV234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420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CU234">
        <f>$B$13*DS234+$C$13*DT234+$F$13*EE234*(1-EH234)</f>
        <v>0</v>
      </c>
      <c r="CV234">
        <f>CU234*CW234</f>
        <v>0</v>
      </c>
      <c r="CW234">
        <f>($B$13*$D$11+$C$13*$D$11+$F$13*((ER234+EJ234)/MAX(ER234+EJ234+ES234, 0.1)*$I$11+ES234/MAX(ER234+EJ234+ES234, 0.1)*$J$11))/($B$13+$C$13+$F$13)</f>
        <v>0</v>
      </c>
      <c r="CX234">
        <f>($B$13*$K$11+$C$13*$K$11+$F$13*((ER234+EJ234)/MAX(ER234+EJ234+ES234, 0.1)*$P$11+ES234/MAX(ER234+EJ234+ES234, 0.1)*$Q$11))/($B$13+$C$13+$F$13)</f>
        <v>0</v>
      </c>
      <c r="CY234">
        <v>4.16</v>
      </c>
      <c r="CZ234">
        <v>0.5</v>
      </c>
      <c r="DA234" t="s">
        <v>421</v>
      </c>
      <c r="DB234">
        <v>2</v>
      </c>
      <c r="DC234">
        <v>1759011613.1</v>
      </c>
      <c r="DD234">
        <v>422.2933333333333</v>
      </c>
      <c r="DE234">
        <v>419.9148888888889</v>
      </c>
      <c r="DF234">
        <v>23.48793333333333</v>
      </c>
      <c r="DG234">
        <v>23.2704</v>
      </c>
      <c r="DH234">
        <v>423.8596666666667</v>
      </c>
      <c r="DI234">
        <v>23.16947777777778</v>
      </c>
      <c r="DJ234">
        <v>500.0528888888888</v>
      </c>
      <c r="DK234">
        <v>90.31934444444444</v>
      </c>
      <c r="DL234">
        <v>0.06419342222222221</v>
      </c>
      <c r="DM234">
        <v>29.90256666666667</v>
      </c>
      <c r="DN234">
        <v>29.99056666666667</v>
      </c>
      <c r="DO234">
        <v>999.9000000000001</v>
      </c>
      <c r="DP234">
        <v>0</v>
      </c>
      <c r="DQ234">
        <v>0</v>
      </c>
      <c r="DR234">
        <v>10015.96666666667</v>
      </c>
      <c r="DS234">
        <v>0</v>
      </c>
      <c r="DT234">
        <v>3.367437777777778</v>
      </c>
      <c r="DU234">
        <v>2.378521111111111</v>
      </c>
      <c r="DV234">
        <v>432.4505555555555</v>
      </c>
      <c r="DW234">
        <v>429.9192222222222</v>
      </c>
      <c r="DX234">
        <v>0.2175257777777778</v>
      </c>
      <c r="DY234">
        <v>419.9148888888889</v>
      </c>
      <c r="DZ234">
        <v>23.2704</v>
      </c>
      <c r="EA234">
        <v>2.121413333333333</v>
      </c>
      <c r="EB234">
        <v>2.101765555555556</v>
      </c>
      <c r="EC234">
        <v>18.38088888888889</v>
      </c>
      <c r="ED234">
        <v>18.23257777777778</v>
      </c>
      <c r="EE234">
        <v>0.00500078</v>
      </c>
      <c r="EF234">
        <v>0</v>
      </c>
      <c r="EG234">
        <v>0</v>
      </c>
      <c r="EH234">
        <v>0</v>
      </c>
      <c r="EI234">
        <v>584.1444444444445</v>
      </c>
      <c r="EJ234">
        <v>0.00500078</v>
      </c>
      <c r="EK234">
        <v>-23.73333333333333</v>
      </c>
      <c r="EL234">
        <v>-1.133333333333333</v>
      </c>
      <c r="EM234">
        <v>34.91633333333333</v>
      </c>
      <c r="EN234">
        <v>38.07599999999999</v>
      </c>
      <c r="EO234">
        <v>36.31233333333333</v>
      </c>
      <c r="EP234">
        <v>38.20811111111111</v>
      </c>
      <c r="EQ234">
        <v>37.33288888888889</v>
      </c>
      <c r="ER234">
        <v>0</v>
      </c>
      <c r="ES234">
        <v>0</v>
      </c>
      <c r="ET234">
        <v>0</v>
      </c>
      <c r="EU234">
        <v>1759011610.7</v>
      </c>
      <c r="EV234">
        <v>0</v>
      </c>
      <c r="EW234">
        <v>582.0923076923077</v>
      </c>
      <c r="EX234">
        <v>-8.478632023867991</v>
      </c>
      <c r="EY234">
        <v>30.21538458833978</v>
      </c>
      <c r="EZ234">
        <v>-24.66923076923077</v>
      </c>
      <c r="FA234">
        <v>15</v>
      </c>
      <c r="FB234">
        <v>0</v>
      </c>
      <c r="FC234" t="s">
        <v>422</v>
      </c>
      <c r="FD234">
        <v>1746989605.5</v>
      </c>
      <c r="FE234">
        <v>1746989593.5</v>
      </c>
      <c r="FF234">
        <v>0</v>
      </c>
      <c r="FG234">
        <v>-0.274</v>
      </c>
      <c r="FH234">
        <v>-0.002</v>
      </c>
      <c r="FI234">
        <v>2.549</v>
      </c>
      <c r="FJ234">
        <v>0.129</v>
      </c>
      <c r="FK234">
        <v>420</v>
      </c>
      <c r="FL234">
        <v>17</v>
      </c>
      <c r="FM234">
        <v>0.02</v>
      </c>
      <c r="FN234">
        <v>0.04</v>
      </c>
      <c r="FO234">
        <v>2.335031463414635</v>
      </c>
      <c r="FP234">
        <v>0.5695960975609733</v>
      </c>
      <c r="FQ234">
        <v>0.1130045311105575</v>
      </c>
      <c r="FR234">
        <v>0</v>
      </c>
      <c r="FS234">
        <v>581.6</v>
      </c>
      <c r="FT234">
        <v>4.320855785483749</v>
      </c>
      <c r="FU234">
        <v>8.567929257685654</v>
      </c>
      <c r="FV234">
        <v>0</v>
      </c>
      <c r="FW234">
        <v>0.2175465609756098</v>
      </c>
      <c r="FX234">
        <v>-0.004776020905923091</v>
      </c>
      <c r="FY234">
        <v>0.001408917436843959</v>
      </c>
      <c r="FZ234">
        <v>1</v>
      </c>
      <c r="GA234">
        <v>1</v>
      </c>
      <c r="GB234">
        <v>3</v>
      </c>
      <c r="GC234" t="s">
        <v>606</v>
      </c>
      <c r="GD234">
        <v>3.10305</v>
      </c>
      <c r="GE234">
        <v>2.72248</v>
      </c>
      <c r="GF234">
        <v>0.08839760000000001</v>
      </c>
      <c r="GG234">
        <v>0.0878312</v>
      </c>
      <c r="GH234">
        <v>0.105929</v>
      </c>
      <c r="GI234">
        <v>0.106693</v>
      </c>
      <c r="GJ234">
        <v>23797.6</v>
      </c>
      <c r="GK234">
        <v>21600.7</v>
      </c>
      <c r="GL234">
        <v>26669.3</v>
      </c>
      <c r="GM234">
        <v>23902.5</v>
      </c>
      <c r="GN234">
        <v>38151.8</v>
      </c>
      <c r="GO234">
        <v>31547.3</v>
      </c>
      <c r="GP234">
        <v>46570.4</v>
      </c>
      <c r="GQ234">
        <v>37796.9</v>
      </c>
      <c r="GR234">
        <v>1.8653</v>
      </c>
      <c r="GS234">
        <v>1.85405</v>
      </c>
      <c r="GT234">
        <v>0.08103249999999999</v>
      </c>
      <c r="GU234">
        <v>0</v>
      </c>
      <c r="GV234">
        <v>28.6716</v>
      </c>
      <c r="GW234">
        <v>999.9</v>
      </c>
      <c r="GX234">
        <v>44.6</v>
      </c>
      <c r="GY234">
        <v>33.1</v>
      </c>
      <c r="GZ234">
        <v>25.0886</v>
      </c>
      <c r="HA234">
        <v>61.3903</v>
      </c>
      <c r="HB234">
        <v>20.2244</v>
      </c>
      <c r="HC234">
        <v>1</v>
      </c>
      <c r="HD234">
        <v>0.139167</v>
      </c>
      <c r="HE234">
        <v>-1.10842</v>
      </c>
      <c r="HF234">
        <v>20.2921</v>
      </c>
      <c r="HG234">
        <v>5.22148</v>
      </c>
      <c r="HH234">
        <v>11.98</v>
      </c>
      <c r="HI234">
        <v>4.9654</v>
      </c>
      <c r="HJ234">
        <v>3.27598</v>
      </c>
      <c r="HK234">
        <v>9999</v>
      </c>
      <c r="HL234">
        <v>9999</v>
      </c>
      <c r="HM234">
        <v>9999</v>
      </c>
      <c r="HN234">
        <v>28.5</v>
      </c>
      <c r="HO234">
        <v>1.86432</v>
      </c>
      <c r="HP234">
        <v>1.86049</v>
      </c>
      <c r="HQ234">
        <v>1.85883</v>
      </c>
      <c r="HR234">
        <v>1.86019</v>
      </c>
      <c r="HS234">
        <v>1.8602</v>
      </c>
      <c r="HT234">
        <v>1.85876</v>
      </c>
      <c r="HU234">
        <v>1.85785</v>
      </c>
      <c r="HV234">
        <v>1.85272</v>
      </c>
      <c r="HW234">
        <v>0</v>
      </c>
      <c r="HX234">
        <v>0</v>
      </c>
      <c r="HY234">
        <v>0</v>
      </c>
      <c r="HZ234">
        <v>0</v>
      </c>
      <c r="IA234" t="s">
        <v>424</v>
      </c>
      <c r="IB234" t="s">
        <v>425</v>
      </c>
      <c r="IC234" t="s">
        <v>426</v>
      </c>
      <c r="ID234" t="s">
        <v>426</v>
      </c>
      <c r="IE234" t="s">
        <v>426</v>
      </c>
      <c r="IF234" t="s">
        <v>426</v>
      </c>
      <c r="IG234">
        <v>0</v>
      </c>
      <c r="IH234">
        <v>100</v>
      </c>
      <c r="II234">
        <v>100</v>
      </c>
      <c r="IJ234">
        <v>-1.567</v>
      </c>
      <c r="IK234">
        <v>0.3184</v>
      </c>
      <c r="IL234">
        <v>-1.253408397979514</v>
      </c>
      <c r="IM234">
        <v>-0.001407418860664216</v>
      </c>
      <c r="IN234">
        <v>1.761737584914558E-06</v>
      </c>
      <c r="IO234">
        <v>-4.339940373715102E-10</v>
      </c>
      <c r="IP234">
        <v>0.01386544786166931</v>
      </c>
      <c r="IQ234">
        <v>0.003157371658100305</v>
      </c>
      <c r="IR234">
        <v>0.0004353711720169284</v>
      </c>
      <c r="IS234">
        <v>-1.853048844677345E-07</v>
      </c>
      <c r="IT234">
        <v>2</v>
      </c>
      <c r="IU234">
        <v>1968</v>
      </c>
      <c r="IV234">
        <v>1</v>
      </c>
      <c r="IW234">
        <v>26</v>
      </c>
      <c r="IX234">
        <v>200366.8</v>
      </c>
      <c r="IY234">
        <v>200367</v>
      </c>
      <c r="IZ234">
        <v>1.12671</v>
      </c>
      <c r="JA234">
        <v>2.65137</v>
      </c>
      <c r="JB234">
        <v>1.49658</v>
      </c>
      <c r="JC234">
        <v>2.34619</v>
      </c>
      <c r="JD234">
        <v>1.54907</v>
      </c>
      <c r="JE234">
        <v>2.4585</v>
      </c>
      <c r="JF234">
        <v>39.4416</v>
      </c>
      <c r="JG234">
        <v>24.0087</v>
      </c>
      <c r="JH234">
        <v>18</v>
      </c>
      <c r="JI234">
        <v>480.982</v>
      </c>
      <c r="JJ234">
        <v>488.064</v>
      </c>
      <c r="JK234">
        <v>30.2496</v>
      </c>
      <c r="JL234">
        <v>29.0811</v>
      </c>
      <c r="JM234">
        <v>30.0001</v>
      </c>
      <c r="JN234">
        <v>29.2341</v>
      </c>
      <c r="JO234">
        <v>29.2137</v>
      </c>
      <c r="JP234">
        <v>22.6533</v>
      </c>
      <c r="JQ234">
        <v>6.94678</v>
      </c>
      <c r="JR234">
        <v>100</v>
      </c>
      <c r="JS234">
        <v>30.2565</v>
      </c>
      <c r="JT234">
        <v>420</v>
      </c>
      <c r="JU234">
        <v>23.2666</v>
      </c>
      <c r="JV234">
        <v>101.822</v>
      </c>
      <c r="JW234">
        <v>91.17010000000001</v>
      </c>
    </row>
    <row r="235" spans="1:283">
      <c r="A235">
        <v>217</v>
      </c>
      <c r="B235">
        <v>1759011618.1</v>
      </c>
      <c r="C235">
        <v>3400.5</v>
      </c>
      <c r="D235" t="s">
        <v>867</v>
      </c>
      <c r="E235" t="s">
        <v>868</v>
      </c>
      <c r="F235">
        <v>5</v>
      </c>
      <c r="G235" t="s">
        <v>856</v>
      </c>
      <c r="H235">
        <v>1759011615.1</v>
      </c>
      <c r="I235">
        <f>(J235)/1000</f>
        <v>0</v>
      </c>
      <c r="J235">
        <f>1000*DJ235*AH235*(DF235-DG235)/(100*CY235*(1000-AH235*DF235))</f>
        <v>0</v>
      </c>
      <c r="K235">
        <f>DJ235*AH235*(DE235-DD235*(1000-AH235*DG235)/(1000-AH235*DF235))/(100*CY235)</f>
        <v>0</v>
      </c>
      <c r="L235">
        <f>DD235 - IF(AH235&gt;1, K235*CY235*100.0/(AJ235), 0)</f>
        <v>0</v>
      </c>
      <c r="M235">
        <f>((S235-I235/2)*L235-K235)/(S235+I235/2)</f>
        <v>0</v>
      </c>
      <c r="N235">
        <f>M235*(DK235+DL235)/1000.0</f>
        <v>0</v>
      </c>
      <c r="O235">
        <f>(DD235 - IF(AH235&gt;1, K235*CY235*100.0/(AJ235), 0))*(DK235+DL235)/1000.0</f>
        <v>0</v>
      </c>
      <c r="P235">
        <f>2.0/((1/R235-1/Q235)+SIGN(R235)*SQRT((1/R235-1/Q235)*(1/R235-1/Q235) + 4*CZ235/((CZ235+1)*(CZ235+1))*(2*1/R235*1/Q235-1/Q235*1/Q235)))</f>
        <v>0</v>
      </c>
      <c r="Q235">
        <f>IF(LEFT(DA235,1)&lt;&gt;"0",IF(LEFT(DA235,1)="1",3.0,DB235),$D$5+$E$5*(DR235*DK235/($K$5*1000))+$F$5*(DR235*DK235/($K$5*1000))*MAX(MIN(CY235,$J$5),$I$5)*MAX(MIN(CY235,$J$5),$I$5)+$G$5*MAX(MIN(CY235,$J$5),$I$5)*(DR235*DK235/($K$5*1000))+$H$5*(DR235*DK235/($K$5*1000))*(DR235*DK235/($K$5*1000)))</f>
        <v>0</v>
      </c>
      <c r="R235">
        <f>I235*(1000-(1000*0.61365*exp(17.502*V235/(240.97+V235))/(DK235+DL235)+DF235)/2)/(1000*0.61365*exp(17.502*V235/(240.97+V235))/(DK235+DL235)-DF235)</f>
        <v>0</v>
      </c>
      <c r="S235">
        <f>1/((CZ235+1)/(P235/1.6)+1/(Q235/1.37)) + CZ235/((CZ235+1)/(P235/1.6) + CZ235/(Q235/1.37))</f>
        <v>0</v>
      </c>
      <c r="T235">
        <f>(CU235*CX235)</f>
        <v>0</v>
      </c>
      <c r="U235">
        <f>(DM235+(T235+2*0.95*5.67E-8*(((DM235+$B$9)+273)^4-(DM235+273)^4)-44100*I235)/(1.84*29.3*Q235+8*0.95*5.67E-8*(DM235+273)^3))</f>
        <v>0</v>
      </c>
      <c r="V235">
        <f>($C$9*DN235+$D$9*DO235+$E$9*U235)</f>
        <v>0</v>
      </c>
      <c r="W235">
        <f>0.61365*exp(17.502*V235/(240.97+V235))</f>
        <v>0</v>
      </c>
      <c r="X235">
        <f>(Y235/Z235*100)</f>
        <v>0</v>
      </c>
      <c r="Y235">
        <f>DF235*(DK235+DL235)/1000</f>
        <v>0</v>
      </c>
      <c r="Z235">
        <f>0.61365*exp(17.502*DM235/(240.97+DM235))</f>
        <v>0</v>
      </c>
      <c r="AA235">
        <f>(W235-DF235*(DK235+DL235)/1000)</f>
        <v>0</v>
      </c>
      <c r="AB235">
        <f>(-I235*44100)</f>
        <v>0</v>
      </c>
      <c r="AC235">
        <f>2*29.3*Q235*0.92*(DM235-V235)</f>
        <v>0</v>
      </c>
      <c r="AD235">
        <f>2*0.95*5.67E-8*(((DM235+$B$9)+273)^4-(V235+273)^4)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IF(AF235*$H$15&gt;=AJ235,1.0,(AJ235/(AJ235-AF235*$H$15)))</f>
        <v>0</v>
      </c>
      <c r="AI235">
        <f>(AH235-1)*100</f>
        <v>0</v>
      </c>
      <c r="AJ235">
        <f>MAX(0,($B$15+$C$15*DR235)/(1+$D$15*DR235)*DK235/(DM235+273)*$E$15)</f>
        <v>0</v>
      </c>
      <c r="AK235" t="s">
        <v>420</v>
      </c>
      <c r="AL235" t="s">
        <v>420</v>
      </c>
      <c r="AM235">
        <v>0</v>
      </c>
      <c r="AN235">
        <v>0</v>
      </c>
      <c r="AO235">
        <f>1-AM235/AN235</f>
        <v>0</v>
      </c>
      <c r="AP235">
        <v>0</v>
      </c>
      <c r="AQ235" t="s">
        <v>420</v>
      </c>
      <c r="AR235" t="s">
        <v>420</v>
      </c>
      <c r="AS235">
        <v>0</v>
      </c>
      <c r="AT235">
        <v>0</v>
      </c>
      <c r="AU235">
        <f>1-AS235/AT235</f>
        <v>0</v>
      </c>
      <c r="AV235">
        <v>0.5</v>
      </c>
      <c r="AW235">
        <f>CV235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420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CU235">
        <f>$B$13*DS235+$C$13*DT235+$F$13*EE235*(1-EH235)</f>
        <v>0</v>
      </c>
      <c r="CV235">
        <f>CU235*CW235</f>
        <v>0</v>
      </c>
      <c r="CW235">
        <f>($B$13*$D$11+$C$13*$D$11+$F$13*((ER235+EJ235)/MAX(ER235+EJ235+ES235, 0.1)*$I$11+ES235/MAX(ER235+EJ235+ES235, 0.1)*$J$11))/($B$13+$C$13+$F$13)</f>
        <v>0</v>
      </c>
      <c r="CX235">
        <f>($B$13*$K$11+$C$13*$K$11+$F$13*((ER235+EJ235)/MAX(ER235+EJ235+ES235, 0.1)*$P$11+ES235/MAX(ER235+EJ235+ES235, 0.1)*$Q$11))/($B$13+$C$13+$F$13)</f>
        <v>0</v>
      </c>
      <c r="CY235">
        <v>4.16</v>
      </c>
      <c r="CZ235">
        <v>0.5</v>
      </c>
      <c r="DA235" t="s">
        <v>421</v>
      </c>
      <c r="DB235">
        <v>2</v>
      </c>
      <c r="DC235">
        <v>1759011615.1</v>
      </c>
      <c r="DD235">
        <v>422.2812222222222</v>
      </c>
      <c r="DE235">
        <v>419.9025555555555</v>
      </c>
      <c r="DF235">
        <v>23.48824444444445</v>
      </c>
      <c r="DG235">
        <v>23.27072222222222</v>
      </c>
      <c r="DH235">
        <v>423.8476666666667</v>
      </c>
      <c r="DI235">
        <v>23.16976666666667</v>
      </c>
      <c r="DJ235">
        <v>500.0106666666667</v>
      </c>
      <c r="DK235">
        <v>90.31873333333334</v>
      </c>
      <c r="DL235">
        <v>0.06430182222222222</v>
      </c>
      <c r="DM235">
        <v>29.90261111111111</v>
      </c>
      <c r="DN235">
        <v>29.99247777777778</v>
      </c>
      <c r="DO235">
        <v>999.9000000000001</v>
      </c>
      <c r="DP235">
        <v>0</v>
      </c>
      <c r="DQ235">
        <v>0</v>
      </c>
      <c r="DR235">
        <v>10001.52666666666</v>
      </c>
      <c r="DS235">
        <v>0</v>
      </c>
      <c r="DT235">
        <v>3.36963</v>
      </c>
      <c r="DU235">
        <v>2.37873</v>
      </c>
      <c r="DV235">
        <v>432.4383333333333</v>
      </c>
      <c r="DW235">
        <v>429.9067777777778</v>
      </c>
      <c r="DX235">
        <v>0.2175023333333333</v>
      </c>
      <c r="DY235">
        <v>419.9025555555555</v>
      </c>
      <c r="DZ235">
        <v>23.27072222222222</v>
      </c>
      <c r="EA235">
        <v>2.121426666666666</v>
      </c>
      <c r="EB235">
        <v>2.101782222222222</v>
      </c>
      <c r="EC235">
        <v>18.381</v>
      </c>
      <c r="ED235">
        <v>18.23268888888889</v>
      </c>
      <c r="EE235">
        <v>0.00500078</v>
      </c>
      <c r="EF235">
        <v>0</v>
      </c>
      <c r="EG235">
        <v>0</v>
      </c>
      <c r="EH235">
        <v>0</v>
      </c>
      <c r="EI235">
        <v>581.4666666666667</v>
      </c>
      <c r="EJ235">
        <v>0.00500078</v>
      </c>
      <c r="EK235">
        <v>-21.72222222222222</v>
      </c>
      <c r="EL235">
        <v>-1.1</v>
      </c>
      <c r="EM235">
        <v>34.90255555555556</v>
      </c>
      <c r="EN235">
        <v>38.07599999999999</v>
      </c>
      <c r="EO235">
        <v>36.34</v>
      </c>
      <c r="EP235">
        <v>38.19411111111111</v>
      </c>
      <c r="EQ235">
        <v>37.36777777777777</v>
      </c>
      <c r="ER235">
        <v>0</v>
      </c>
      <c r="ES235">
        <v>0</v>
      </c>
      <c r="ET235">
        <v>0</v>
      </c>
      <c r="EU235">
        <v>1759011612.5</v>
      </c>
      <c r="EV235">
        <v>0</v>
      </c>
      <c r="EW235">
        <v>581.6</v>
      </c>
      <c r="EX235">
        <v>-9.569230297992657</v>
      </c>
      <c r="EY235">
        <v>30.30769194056553</v>
      </c>
      <c r="EZ235">
        <v>-23.484</v>
      </c>
      <c r="FA235">
        <v>15</v>
      </c>
      <c r="FB235">
        <v>0</v>
      </c>
      <c r="FC235" t="s">
        <v>422</v>
      </c>
      <c r="FD235">
        <v>1746989605.5</v>
      </c>
      <c r="FE235">
        <v>1746989593.5</v>
      </c>
      <c r="FF235">
        <v>0</v>
      </c>
      <c r="FG235">
        <v>-0.274</v>
      </c>
      <c r="FH235">
        <v>-0.002</v>
      </c>
      <c r="FI235">
        <v>2.549</v>
      </c>
      <c r="FJ235">
        <v>0.129</v>
      </c>
      <c r="FK235">
        <v>420</v>
      </c>
      <c r="FL235">
        <v>17</v>
      </c>
      <c r="FM235">
        <v>0.02</v>
      </c>
      <c r="FN235">
        <v>0.04</v>
      </c>
      <c r="FO235">
        <v>2.33597825</v>
      </c>
      <c r="FP235">
        <v>0.6066453658536494</v>
      </c>
      <c r="FQ235">
        <v>0.1143032754317981</v>
      </c>
      <c r="FR235">
        <v>0</v>
      </c>
      <c r="FS235">
        <v>581.0794117647058</v>
      </c>
      <c r="FT235">
        <v>2.858670922916025</v>
      </c>
      <c r="FU235">
        <v>8.467890195312023</v>
      </c>
      <c r="FV235">
        <v>0</v>
      </c>
      <c r="FW235">
        <v>0.217369175</v>
      </c>
      <c r="FX235">
        <v>-0.001143118198874385</v>
      </c>
      <c r="FY235">
        <v>0.001281959084516741</v>
      </c>
      <c r="FZ235">
        <v>1</v>
      </c>
      <c r="GA235">
        <v>1</v>
      </c>
      <c r="GB235">
        <v>3</v>
      </c>
      <c r="GC235" t="s">
        <v>606</v>
      </c>
      <c r="GD235">
        <v>3.10302</v>
      </c>
      <c r="GE235">
        <v>2.72231</v>
      </c>
      <c r="GF235">
        <v>0.08840430000000001</v>
      </c>
      <c r="GG235">
        <v>0.0878366</v>
      </c>
      <c r="GH235">
        <v>0.105932</v>
      </c>
      <c r="GI235">
        <v>0.106699</v>
      </c>
      <c r="GJ235">
        <v>23797.6</v>
      </c>
      <c r="GK235">
        <v>21600.6</v>
      </c>
      <c r="GL235">
        <v>26669.4</v>
      </c>
      <c r="GM235">
        <v>23902.6</v>
      </c>
      <c r="GN235">
        <v>38151.8</v>
      </c>
      <c r="GO235">
        <v>31547.3</v>
      </c>
      <c r="GP235">
        <v>46570.5</v>
      </c>
      <c r="GQ235">
        <v>37797.1</v>
      </c>
      <c r="GR235">
        <v>1.86485</v>
      </c>
      <c r="GS235">
        <v>1.85425</v>
      </c>
      <c r="GT235">
        <v>0.0813305</v>
      </c>
      <c r="GU235">
        <v>0</v>
      </c>
      <c r="GV235">
        <v>28.6729</v>
      </c>
      <c r="GW235">
        <v>999.9</v>
      </c>
      <c r="GX235">
        <v>44.6</v>
      </c>
      <c r="GY235">
        <v>33.1</v>
      </c>
      <c r="GZ235">
        <v>25.0904</v>
      </c>
      <c r="HA235">
        <v>61.2203</v>
      </c>
      <c r="HB235">
        <v>20.1683</v>
      </c>
      <c r="HC235">
        <v>1</v>
      </c>
      <c r="HD235">
        <v>0.139151</v>
      </c>
      <c r="HE235">
        <v>-1.1159</v>
      </c>
      <c r="HF235">
        <v>20.292</v>
      </c>
      <c r="HG235">
        <v>5.22103</v>
      </c>
      <c r="HH235">
        <v>11.98</v>
      </c>
      <c r="HI235">
        <v>4.9653</v>
      </c>
      <c r="HJ235">
        <v>3.276</v>
      </c>
      <c r="HK235">
        <v>9999</v>
      </c>
      <c r="HL235">
        <v>9999</v>
      </c>
      <c r="HM235">
        <v>9999</v>
      </c>
      <c r="HN235">
        <v>28.5</v>
      </c>
      <c r="HO235">
        <v>1.86432</v>
      </c>
      <c r="HP235">
        <v>1.8605</v>
      </c>
      <c r="HQ235">
        <v>1.85883</v>
      </c>
      <c r="HR235">
        <v>1.86019</v>
      </c>
      <c r="HS235">
        <v>1.8602</v>
      </c>
      <c r="HT235">
        <v>1.85877</v>
      </c>
      <c r="HU235">
        <v>1.85786</v>
      </c>
      <c r="HV235">
        <v>1.85272</v>
      </c>
      <c r="HW235">
        <v>0</v>
      </c>
      <c r="HX235">
        <v>0</v>
      </c>
      <c r="HY235">
        <v>0</v>
      </c>
      <c r="HZ235">
        <v>0</v>
      </c>
      <c r="IA235" t="s">
        <v>424</v>
      </c>
      <c r="IB235" t="s">
        <v>425</v>
      </c>
      <c r="IC235" t="s">
        <v>426</v>
      </c>
      <c r="ID235" t="s">
        <v>426</v>
      </c>
      <c r="IE235" t="s">
        <v>426</v>
      </c>
      <c r="IF235" t="s">
        <v>426</v>
      </c>
      <c r="IG235">
        <v>0</v>
      </c>
      <c r="IH235">
        <v>100</v>
      </c>
      <c r="II235">
        <v>100</v>
      </c>
      <c r="IJ235">
        <v>-1.566</v>
      </c>
      <c r="IK235">
        <v>0.3185</v>
      </c>
      <c r="IL235">
        <v>-1.253408397979514</v>
      </c>
      <c r="IM235">
        <v>-0.001407418860664216</v>
      </c>
      <c r="IN235">
        <v>1.761737584914558E-06</v>
      </c>
      <c r="IO235">
        <v>-4.339940373715102E-10</v>
      </c>
      <c r="IP235">
        <v>0.01386544786166931</v>
      </c>
      <c r="IQ235">
        <v>0.003157371658100305</v>
      </c>
      <c r="IR235">
        <v>0.0004353711720169284</v>
      </c>
      <c r="IS235">
        <v>-1.853048844677345E-07</v>
      </c>
      <c r="IT235">
        <v>2</v>
      </c>
      <c r="IU235">
        <v>1968</v>
      </c>
      <c r="IV235">
        <v>1</v>
      </c>
      <c r="IW235">
        <v>26</v>
      </c>
      <c r="IX235">
        <v>200366.9</v>
      </c>
      <c r="IY235">
        <v>200367.1</v>
      </c>
      <c r="IZ235">
        <v>1.12671</v>
      </c>
      <c r="JA235">
        <v>2.65015</v>
      </c>
      <c r="JB235">
        <v>1.49658</v>
      </c>
      <c r="JC235">
        <v>2.34619</v>
      </c>
      <c r="JD235">
        <v>1.54907</v>
      </c>
      <c r="JE235">
        <v>2.38159</v>
      </c>
      <c r="JF235">
        <v>39.4416</v>
      </c>
      <c r="JG235">
        <v>23.9999</v>
      </c>
      <c r="JH235">
        <v>18</v>
      </c>
      <c r="JI235">
        <v>480.72</v>
      </c>
      <c r="JJ235">
        <v>488.197</v>
      </c>
      <c r="JK235">
        <v>30.2523</v>
      </c>
      <c r="JL235">
        <v>29.0811</v>
      </c>
      <c r="JM235">
        <v>30.0001</v>
      </c>
      <c r="JN235">
        <v>29.2341</v>
      </c>
      <c r="JO235">
        <v>29.2141</v>
      </c>
      <c r="JP235">
        <v>22.6537</v>
      </c>
      <c r="JQ235">
        <v>6.94678</v>
      </c>
      <c r="JR235">
        <v>100</v>
      </c>
      <c r="JS235">
        <v>30.2565</v>
      </c>
      <c r="JT235">
        <v>420</v>
      </c>
      <c r="JU235">
        <v>23.2666</v>
      </c>
      <c r="JV235">
        <v>101.823</v>
      </c>
      <c r="JW235">
        <v>91.17059999999999</v>
      </c>
    </row>
    <row r="236" spans="1:283">
      <c r="A236">
        <v>218</v>
      </c>
      <c r="B236">
        <v>1759011620.1</v>
      </c>
      <c r="C236">
        <v>3402.5</v>
      </c>
      <c r="D236" t="s">
        <v>869</v>
      </c>
      <c r="E236" t="s">
        <v>870</v>
      </c>
      <c r="F236">
        <v>5</v>
      </c>
      <c r="G236" t="s">
        <v>856</v>
      </c>
      <c r="H236">
        <v>1759011617.1</v>
      </c>
      <c r="I236">
        <f>(J236)/1000</f>
        <v>0</v>
      </c>
      <c r="J236">
        <f>1000*DJ236*AH236*(DF236-DG236)/(100*CY236*(1000-AH236*DF236))</f>
        <v>0</v>
      </c>
      <c r="K236">
        <f>DJ236*AH236*(DE236-DD236*(1000-AH236*DG236)/(1000-AH236*DF236))/(100*CY236)</f>
        <v>0</v>
      </c>
      <c r="L236">
        <f>DD236 - IF(AH236&gt;1, K236*CY236*100.0/(AJ236), 0)</f>
        <v>0</v>
      </c>
      <c r="M236">
        <f>((S236-I236/2)*L236-K236)/(S236+I236/2)</f>
        <v>0</v>
      </c>
      <c r="N236">
        <f>M236*(DK236+DL236)/1000.0</f>
        <v>0</v>
      </c>
      <c r="O236">
        <f>(DD236 - IF(AH236&gt;1, K236*CY236*100.0/(AJ236), 0))*(DK236+DL236)/1000.0</f>
        <v>0</v>
      </c>
      <c r="P236">
        <f>2.0/((1/R236-1/Q236)+SIGN(R236)*SQRT((1/R236-1/Q236)*(1/R236-1/Q236) + 4*CZ236/((CZ236+1)*(CZ236+1))*(2*1/R236*1/Q236-1/Q236*1/Q236)))</f>
        <v>0</v>
      </c>
      <c r="Q236">
        <f>IF(LEFT(DA236,1)&lt;&gt;"0",IF(LEFT(DA236,1)="1",3.0,DB236),$D$5+$E$5*(DR236*DK236/($K$5*1000))+$F$5*(DR236*DK236/($K$5*1000))*MAX(MIN(CY236,$J$5),$I$5)*MAX(MIN(CY236,$J$5),$I$5)+$G$5*MAX(MIN(CY236,$J$5),$I$5)*(DR236*DK236/($K$5*1000))+$H$5*(DR236*DK236/($K$5*1000))*(DR236*DK236/($K$5*1000)))</f>
        <v>0</v>
      </c>
      <c r="R236">
        <f>I236*(1000-(1000*0.61365*exp(17.502*V236/(240.97+V236))/(DK236+DL236)+DF236)/2)/(1000*0.61365*exp(17.502*V236/(240.97+V236))/(DK236+DL236)-DF236)</f>
        <v>0</v>
      </c>
      <c r="S236">
        <f>1/((CZ236+1)/(P236/1.6)+1/(Q236/1.37)) + CZ236/((CZ236+1)/(P236/1.6) + CZ236/(Q236/1.37))</f>
        <v>0</v>
      </c>
      <c r="T236">
        <f>(CU236*CX236)</f>
        <v>0</v>
      </c>
      <c r="U236">
        <f>(DM236+(T236+2*0.95*5.67E-8*(((DM236+$B$9)+273)^4-(DM236+273)^4)-44100*I236)/(1.84*29.3*Q236+8*0.95*5.67E-8*(DM236+273)^3))</f>
        <v>0</v>
      </c>
      <c r="V236">
        <f>($C$9*DN236+$D$9*DO236+$E$9*U236)</f>
        <v>0</v>
      </c>
      <c r="W236">
        <f>0.61365*exp(17.502*V236/(240.97+V236))</f>
        <v>0</v>
      </c>
      <c r="X236">
        <f>(Y236/Z236*100)</f>
        <v>0</v>
      </c>
      <c r="Y236">
        <f>DF236*(DK236+DL236)/1000</f>
        <v>0</v>
      </c>
      <c r="Z236">
        <f>0.61365*exp(17.502*DM236/(240.97+DM236))</f>
        <v>0</v>
      </c>
      <c r="AA236">
        <f>(W236-DF236*(DK236+DL236)/1000)</f>
        <v>0</v>
      </c>
      <c r="AB236">
        <f>(-I236*44100)</f>
        <v>0</v>
      </c>
      <c r="AC236">
        <f>2*29.3*Q236*0.92*(DM236-V236)</f>
        <v>0</v>
      </c>
      <c r="AD236">
        <f>2*0.95*5.67E-8*(((DM236+$B$9)+273)^4-(V236+273)^4)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IF(AF236*$H$15&gt;=AJ236,1.0,(AJ236/(AJ236-AF236*$H$15)))</f>
        <v>0</v>
      </c>
      <c r="AI236">
        <f>(AH236-1)*100</f>
        <v>0</v>
      </c>
      <c r="AJ236">
        <f>MAX(0,($B$15+$C$15*DR236)/(1+$D$15*DR236)*DK236/(DM236+273)*$E$15)</f>
        <v>0</v>
      </c>
      <c r="AK236" t="s">
        <v>420</v>
      </c>
      <c r="AL236" t="s">
        <v>420</v>
      </c>
      <c r="AM236">
        <v>0</v>
      </c>
      <c r="AN236">
        <v>0</v>
      </c>
      <c r="AO236">
        <f>1-AM236/AN236</f>
        <v>0</v>
      </c>
      <c r="AP236">
        <v>0</v>
      </c>
      <c r="AQ236" t="s">
        <v>420</v>
      </c>
      <c r="AR236" t="s">
        <v>420</v>
      </c>
      <c r="AS236">
        <v>0</v>
      </c>
      <c r="AT236">
        <v>0</v>
      </c>
      <c r="AU236">
        <f>1-AS236/AT236</f>
        <v>0</v>
      </c>
      <c r="AV236">
        <v>0.5</v>
      </c>
      <c r="AW236">
        <f>CV236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420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CU236">
        <f>$B$13*DS236+$C$13*DT236+$F$13*EE236*(1-EH236)</f>
        <v>0</v>
      </c>
      <c r="CV236">
        <f>CU236*CW236</f>
        <v>0</v>
      </c>
      <c r="CW236">
        <f>($B$13*$D$11+$C$13*$D$11+$F$13*((ER236+EJ236)/MAX(ER236+EJ236+ES236, 0.1)*$I$11+ES236/MAX(ER236+EJ236+ES236, 0.1)*$J$11))/($B$13+$C$13+$F$13)</f>
        <v>0</v>
      </c>
      <c r="CX236">
        <f>($B$13*$K$11+$C$13*$K$11+$F$13*((ER236+EJ236)/MAX(ER236+EJ236+ES236, 0.1)*$P$11+ES236/MAX(ER236+EJ236+ES236, 0.1)*$Q$11))/($B$13+$C$13+$F$13)</f>
        <v>0</v>
      </c>
      <c r="CY236">
        <v>4.16</v>
      </c>
      <c r="CZ236">
        <v>0.5</v>
      </c>
      <c r="DA236" t="s">
        <v>421</v>
      </c>
      <c r="DB236">
        <v>2</v>
      </c>
      <c r="DC236">
        <v>1759011617.1</v>
      </c>
      <c r="DD236">
        <v>422.2814444444445</v>
      </c>
      <c r="DE236">
        <v>419.9274444444445</v>
      </c>
      <c r="DF236">
        <v>23.48903333333333</v>
      </c>
      <c r="DG236">
        <v>23.27113333333334</v>
      </c>
      <c r="DH236">
        <v>423.848</v>
      </c>
      <c r="DI236">
        <v>23.17053333333333</v>
      </c>
      <c r="DJ236">
        <v>499.95</v>
      </c>
      <c r="DK236">
        <v>90.31796666666668</v>
      </c>
      <c r="DL236">
        <v>0.0643666888888889</v>
      </c>
      <c r="DM236">
        <v>29.90253333333333</v>
      </c>
      <c r="DN236">
        <v>29.99528888888889</v>
      </c>
      <c r="DO236">
        <v>999.9000000000001</v>
      </c>
      <c r="DP236">
        <v>0</v>
      </c>
      <c r="DQ236">
        <v>0</v>
      </c>
      <c r="DR236">
        <v>9987.846666666668</v>
      </c>
      <c r="DS236">
        <v>0</v>
      </c>
      <c r="DT236">
        <v>3.36963</v>
      </c>
      <c r="DU236">
        <v>2.354094444444444</v>
      </c>
      <c r="DV236">
        <v>432.439</v>
      </c>
      <c r="DW236">
        <v>429.9325555555556</v>
      </c>
      <c r="DX236">
        <v>0.2178625555555556</v>
      </c>
      <c r="DY236">
        <v>419.9274444444445</v>
      </c>
      <c r="DZ236">
        <v>23.27113333333334</v>
      </c>
      <c r="EA236">
        <v>2.12148</v>
      </c>
      <c r="EB236">
        <v>2.101803333333333</v>
      </c>
      <c r="EC236">
        <v>18.38141111111111</v>
      </c>
      <c r="ED236">
        <v>18.23285555555556</v>
      </c>
      <c r="EE236">
        <v>0.00500078</v>
      </c>
      <c r="EF236">
        <v>0</v>
      </c>
      <c r="EG236">
        <v>0</v>
      </c>
      <c r="EH236">
        <v>0</v>
      </c>
      <c r="EI236">
        <v>581.9777777777778</v>
      </c>
      <c r="EJ236">
        <v>0.00500078</v>
      </c>
      <c r="EK236">
        <v>-22.43333333333333</v>
      </c>
      <c r="EL236">
        <v>-1.188888888888889</v>
      </c>
      <c r="EM236">
        <v>34.89566666666667</v>
      </c>
      <c r="EN236">
        <v>38.062</v>
      </c>
      <c r="EO236">
        <v>36.36077777777777</v>
      </c>
      <c r="EP236">
        <v>38.17322222222222</v>
      </c>
      <c r="EQ236">
        <v>37.28455555555556</v>
      </c>
      <c r="ER236">
        <v>0</v>
      </c>
      <c r="ES236">
        <v>0</v>
      </c>
      <c r="ET236">
        <v>0</v>
      </c>
      <c r="EU236">
        <v>1759011614.9</v>
      </c>
      <c r="EV236">
        <v>0</v>
      </c>
      <c r="EW236">
        <v>579.9640000000001</v>
      </c>
      <c r="EX236">
        <v>-3.846153396683357</v>
      </c>
      <c r="EY236">
        <v>3.0692304682449</v>
      </c>
      <c r="EZ236">
        <v>-22.056</v>
      </c>
      <c r="FA236">
        <v>15</v>
      </c>
      <c r="FB236">
        <v>0</v>
      </c>
      <c r="FC236" t="s">
        <v>422</v>
      </c>
      <c r="FD236">
        <v>1746989605.5</v>
      </c>
      <c r="FE236">
        <v>1746989593.5</v>
      </c>
      <c r="FF236">
        <v>0</v>
      </c>
      <c r="FG236">
        <v>-0.274</v>
      </c>
      <c r="FH236">
        <v>-0.002</v>
      </c>
      <c r="FI236">
        <v>2.549</v>
      </c>
      <c r="FJ236">
        <v>0.129</v>
      </c>
      <c r="FK236">
        <v>420</v>
      </c>
      <c r="FL236">
        <v>17</v>
      </c>
      <c r="FM236">
        <v>0.02</v>
      </c>
      <c r="FN236">
        <v>0.04</v>
      </c>
      <c r="FO236">
        <v>2.343393414634146</v>
      </c>
      <c r="FP236">
        <v>0.4082868292682865</v>
      </c>
      <c r="FQ236">
        <v>0.1098182691853995</v>
      </c>
      <c r="FR236">
        <v>1</v>
      </c>
      <c r="FS236">
        <v>581.2088235294117</v>
      </c>
      <c r="FT236">
        <v>-11.2589761028346</v>
      </c>
      <c r="FU236">
        <v>8.459292407032727</v>
      </c>
      <c r="FV236">
        <v>0</v>
      </c>
      <c r="FW236">
        <v>0.2171793414634146</v>
      </c>
      <c r="FX236">
        <v>0.001757832752612625</v>
      </c>
      <c r="FY236">
        <v>0.001135563631617144</v>
      </c>
      <c r="FZ236">
        <v>1</v>
      </c>
      <c r="GA236">
        <v>2</v>
      </c>
      <c r="GB236">
        <v>3</v>
      </c>
      <c r="GC236" t="s">
        <v>423</v>
      </c>
      <c r="GD236">
        <v>3.103</v>
      </c>
      <c r="GE236">
        <v>2.7223</v>
      </c>
      <c r="GF236">
        <v>0.0884142</v>
      </c>
      <c r="GG236">
        <v>0.0878505</v>
      </c>
      <c r="GH236">
        <v>0.105933</v>
      </c>
      <c r="GI236">
        <v>0.106693</v>
      </c>
      <c r="GJ236">
        <v>23797.5</v>
      </c>
      <c r="GK236">
        <v>21600.6</v>
      </c>
      <c r="GL236">
        <v>26669.6</v>
      </c>
      <c r="GM236">
        <v>23902.9</v>
      </c>
      <c r="GN236">
        <v>38151.8</v>
      </c>
      <c r="GO236">
        <v>31547.6</v>
      </c>
      <c r="GP236">
        <v>46570.5</v>
      </c>
      <c r="GQ236">
        <v>37797.3</v>
      </c>
      <c r="GR236">
        <v>1.8649</v>
      </c>
      <c r="GS236">
        <v>1.85425</v>
      </c>
      <c r="GT236">
        <v>0.0813678</v>
      </c>
      <c r="GU236">
        <v>0</v>
      </c>
      <c r="GV236">
        <v>28.6731</v>
      </c>
      <c r="GW236">
        <v>999.9</v>
      </c>
      <c r="GX236">
        <v>44.6</v>
      </c>
      <c r="GY236">
        <v>33.1</v>
      </c>
      <c r="GZ236">
        <v>25.0886</v>
      </c>
      <c r="HA236">
        <v>61.0503</v>
      </c>
      <c r="HB236">
        <v>20.1362</v>
      </c>
      <c r="HC236">
        <v>1</v>
      </c>
      <c r="HD236">
        <v>0.139192</v>
      </c>
      <c r="HE236">
        <v>-1.11266</v>
      </c>
      <c r="HF236">
        <v>20.2921</v>
      </c>
      <c r="HG236">
        <v>5.21984</v>
      </c>
      <c r="HH236">
        <v>11.98</v>
      </c>
      <c r="HI236">
        <v>4.96545</v>
      </c>
      <c r="HJ236">
        <v>3.276</v>
      </c>
      <c r="HK236">
        <v>9999</v>
      </c>
      <c r="HL236">
        <v>9999</v>
      </c>
      <c r="HM236">
        <v>9999</v>
      </c>
      <c r="HN236">
        <v>28.5</v>
      </c>
      <c r="HO236">
        <v>1.86432</v>
      </c>
      <c r="HP236">
        <v>1.8605</v>
      </c>
      <c r="HQ236">
        <v>1.85883</v>
      </c>
      <c r="HR236">
        <v>1.86019</v>
      </c>
      <c r="HS236">
        <v>1.8602</v>
      </c>
      <c r="HT236">
        <v>1.85876</v>
      </c>
      <c r="HU236">
        <v>1.85787</v>
      </c>
      <c r="HV236">
        <v>1.85272</v>
      </c>
      <c r="HW236">
        <v>0</v>
      </c>
      <c r="HX236">
        <v>0</v>
      </c>
      <c r="HY236">
        <v>0</v>
      </c>
      <c r="HZ236">
        <v>0</v>
      </c>
      <c r="IA236" t="s">
        <v>424</v>
      </c>
      <c r="IB236" t="s">
        <v>425</v>
      </c>
      <c r="IC236" t="s">
        <v>426</v>
      </c>
      <c r="ID236" t="s">
        <v>426</v>
      </c>
      <c r="IE236" t="s">
        <v>426</v>
      </c>
      <c r="IF236" t="s">
        <v>426</v>
      </c>
      <c r="IG236">
        <v>0</v>
      </c>
      <c r="IH236">
        <v>100</v>
      </c>
      <c r="II236">
        <v>100</v>
      </c>
      <c r="IJ236">
        <v>-1.566</v>
      </c>
      <c r="IK236">
        <v>0.3185</v>
      </c>
      <c r="IL236">
        <v>-1.253408397979514</v>
      </c>
      <c r="IM236">
        <v>-0.001407418860664216</v>
      </c>
      <c r="IN236">
        <v>1.761737584914558E-06</v>
      </c>
      <c r="IO236">
        <v>-4.339940373715102E-10</v>
      </c>
      <c r="IP236">
        <v>0.01386544786166931</v>
      </c>
      <c r="IQ236">
        <v>0.003157371658100305</v>
      </c>
      <c r="IR236">
        <v>0.0004353711720169284</v>
      </c>
      <c r="IS236">
        <v>-1.853048844677345E-07</v>
      </c>
      <c r="IT236">
        <v>2</v>
      </c>
      <c r="IU236">
        <v>1968</v>
      </c>
      <c r="IV236">
        <v>1</v>
      </c>
      <c r="IW236">
        <v>26</v>
      </c>
      <c r="IX236">
        <v>200366.9</v>
      </c>
      <c r="IY236">
        <v>200367.1</v>
      </c>
      <c r="IZ236">
        <v>1.12671</v>
      </c>
      <c r="JA236">
        <v>2.64404</v>
      </c>
      <c r="JB236">
        <v>1.49658</v>
      </c>
      <c r="JC236">
        <v>2.34619</v>
      </c>
      <c r="JD236">
        <v>1.54907</v>
      </c>
      <c r="JE236">
        <v>2.42798</v>
      </c>
      <c r="JF236">
        <v>39.4416</v>
      </c>
      <c r="JG236">
        <v>24.0087</v>
      </c>
      <c r="JH236">
        <v>18</v>
      </c>
      <c r="JI236">
        <v>480.757</v>
      </c>
      <c r="JJ236">
        <v>488.208</v>
      </c>
      <c r="JK236">
        <v>30.2556</v>
      </c>
      <c r="JL236">
        <v>29.0811</v>
      </c>
      <c r="JM236">
        <v>30.0001</v>
      </c>
      <c r="JN236">
        <v>29.2352</v>
      </c>
      <c r="JO236">
        <v>29.2153</v>
      </c>
      <c r="JP236">
        <v>22.6522</v>
      </c>
      <c r="JQ236">
        <v>6.94678</v>
      </c>
      <c r="JR236">
        <v>100</v>
      </c>
      <c r="JS236">
        <v>30.2591</v>
      </c>
      <c r="JT236">
        <v>420</v>
      </c>
      <c r="JU236">
        <v>23.2666</v>
      </c>
      <c r="JV236">
        <v>101.823</v>
      </c>
      <c r="JW236">
        <v>91.1712</v>
      </c>
    </row>
    <row r="237" spans="1:283">
      <c r="A237">
        <v>219</v>
      </c>
      <c r="B237">
        <v>1759011622.1</v>
      </c>
      <c r="C237">
        <v>3404.5</v>
      </c>
      <c r="D237" t="s">
        <v>871</v>
      </c>
      <c r="E237" t="s">
        <v>872</v>
      </c>
      <c r="F237">
        <v>5</v>
      </c>
      <c r="G237" t="s">
        <v>856</v>
      </c>
      <c r="H237">
        <v>1759011619.1</v>
      </c>
      <c r="I237">
        <f>(J237)/1000</f>
        <v>0</v>
      </c>
      <c r="J237">
        <f>1000*DJ237*AH237*(DF237-DG237)/(100*CY237*(1000-AH237*DF237))</f>
        <v>0</v>
      </c>
      <c r="K237">
        <f>DJ237*AH237*(DE237-DD237*(1000-AH237*DG237)/(1000-AH237*DF237))/(100*CY237)</f>
        <v>0</v>
      </c>
      <c r="L237">
        <f>DD237 - IF(AH237&gt;1, K237*CY237*100.0/(AJ237), 0)</f>
        <v>0</v>
      </c>
      <c r="M237">
        <f>((S237-I237/2)*L237-K237)/(S237+I237/2)</f>
        <v>0</v>
      </c>
      <c r="N237">
        <f>M237*(DK237+DL237)/1000.0</f>
        <v>0</v>
      </c>
      <c r="O237">
        <f>(DD237 - IF(AH237&gt;1, K237*CY237*100.0/(AJ237), 0))*(DK237+DL237)/1000.0</f>
        <v>0</v>
      </c>
      <c r="P237">
        <f>2.0/((1/R237-1/Q237)+SIGN(R237)*SQRT((1/R237-1/Q237)*(1/R237-1/Q237) + 4*CZ237/((CZ237+1)*(CZ237+1))*(2*1/R237*1/Q237-1/Q237*1/Q237)))</f>
        <v>0</v>
      </c>
      <c r="Q237">
        <f>IF(LEFT(DA237,1)&lt;&gt;"0",IF(LEFT(DA237,1)="1",3.0,DB237),$D$5+$E$5*(DR237*DK237/($K$5*1000))+$F$5*(DR237*DK237/($K$5*1000))*MAX(MIN(CY237,$J$5),$I$5)*MAX(MIN(CY237,$J$5),$I$5)+$G$5*MAX(MIN(CY237,$J$5),$I$5)*(DR237*DK237/($K$5*1000))+$H$5*(DR237*DK237/($K$5*1000))*(DR237*DK237/($K$5*1000)))</f>
        <v>0</v>
      </c>
      <c r="R237">
        <f>I237*(1000-(1000*0.61365*exp(17.502*V237/(240.97+V237))/(DK237+DL237)+DF237)/2)/(1000*0.61365*exp(17.502*V237/(240.97+V237))/(DK237+DL237)-DF237)</f>
        <v>0</v>
      </c>
      <c r="S237">
        <f>1/((CZ237+1)/(P237/1.6)+1/(Q237/1.37)) + CZ237/((CZ237+1)/(P237/1.6) + CZ237/(Q237/1.37))</f>
        <v>0</v>
      </c>
      <c r="T237">
        <f>(CU237*CX237)</f>
        <v>0</v>
      </c>
      <c r="U237">
        <f>(DM237+(T237+2*0.95*5.67E-8*(((DM237+$B$9)+273)^4-(DM237+273)^4)-44100*I237)/(1.84*29.3*Q237+8*0.95*5.67E-8*(DM237+273)^3))</f>
        <v>0</v>
      </c>
      <c r="V237">
        <f>($C$9*DN237+$D$9*DO237+$E$9*U237)</f>
        <v>0</v>
      </c>
      <c r="W237">
        <f>0.61365*exp(17.502*V237/(240.97+V237))</f>
        <v>0</v>
      </c>
      <c r="X237">
        <f>(Y237/Z237*100)</f>
        <v>0</v>
      </c>
      <c r="Y237">
        <f>DF237*(DK237+DL237)/1000</f>
        <v>0</v>
      </c>
      <c r="Z237">
        <f>0.61365*exp(17.502*DM237/(240.97+DM237))</f>
        <v>0</v>
      </c>
      <c r="AA237">
        <f>(W237-DF237*(DK237+DL237)/1000)</f>
        <v>0</v>
      </c>
      <c r="AB237">
        <f>(-I237*44100)</f>
        <v>0</v>
      </c>
      <c r="AC237">
        <f>2*29.3*Q237*0.92*(DM237-V237)</f>
        <v>0</v>
      </c>
      <c r="AD237">
        <f>2*0.95*5.67E-8*(((DM237+$B$9)+273)^4-(V237+273)^4)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IF(AF237*$H$15&gt;=AJ237,1.0,(AJ237/(AJ237-AF237*$H$15)))</f>
        <v>0</v>
      </c>
      <c r="AI237">
        <f>(AH237-1)*100</f>
        <v>0</v>
      </c>
      <c r="AJ237">
        <f>MAX(0,($B$15+$C$15*DR237)/(1+$D$15*DR237)*DK237/(DM237+273)*$E$15)</f>
        <v>0</v>
      </c>
      <c r="AK237" t="s">
        <v>420</v>
      </c>
      <c r="AL237" t="s">
        <v>420</v>
      </c>
      <c r="AM237">
        <v>0</v>
      </c>
      <c r="AN237">
        <v>0</v>
      </c>
      <c r="AO237">
        <f>1-AM237/AN237</f>
        <v>0</v>
      </c>
      <c r="AP237">
        <v>0</v>
      </c>
      <c r="AQ237" t="s">
        <v>420</v>
      </c>
      <c r="AR237" t="s">
        <v>420</v>
      </c>
      <c r="AS237">
        <v>0</v>
      </c>
      <c r="AT237">
        <v>0</v>
      </c>
      <c r="AU237">
        <f>1-AS237/AT237</f>
        <v>0</v>
      </c>
      <c r="AV237">
        <v>0.5</v>
      </c>
      <c r="AW237">
        <f>CV237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420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CU237">
        <f>$B$13*DS237+$C$13*DT237+$F$13*EE237*(1-EH237)</f>
        <v>0</v>
      </c>
      <c r="CV237">
        <f>CU237*CW237</f>
        <v>0</v>
      </c>
      <c r="CW237">
        <f>($B$13*$D$11+$C$13*$D$11+$F$13*((ER237+EJ237)/MAX(ER237+EJ237+ES237, 0.1)*$I$11+ES237/MAX(ER237+EJ237+ES237, 0.1)*$J$11))/($B$13+$C$13+$F$13)</f>
        <v>0</v>
      </c>
      <c r="CX237">
        <f>($B$13*$K$11+$C$13*$K$11+$F$13*((ER237+EJ237)/MAX(ER237+EJ237+ES237, 0.1)*$P$11+ES237/MAX(ER237+EJ237+ES237, 0.1)*$Q$11))/($B$13+$C$13+$F$13)</f>
        <v>0</v>
      </c>
      <c r="CY237">
        <v>4.16</v>
      </c>
      <c r="CZ237">
        <v>0.5</v>
      </c>
      <c r="DA237" t="s">
        <v>421</v>
      </c>
      <c r="DB237">
        <v>2</v>
      </c>
      <c r="DC237">
        <v>1759011619.1</v>
      </c>
      <c r="DD237">
        <v>422.3038888888889</v>
      </c>
      <c r="DE237">
        <v>419.9741111111111</v>
      </c>
      <c r="DF237">
        <v>23.48972222222222</v>
      </c>
      <c r="DG237">
        <v>23.27191111111111</v>
      </c>
      <c r="DH237">
        <v>423.8707777777778</v>
      </c>
      <c r="DI237">
        <v>23.17122222222222</v>
      </c>
      <c r="DJ237">
        <v>499.9382222222222</v>
      </c>
      <c r="DK237">
        <v>90.31747777777778</v>
      </c>
      <c r="DL237">
        <v>0.06429840000000001</v>
      </c>
      <c r="DM237">
        <v>29.9025</v>
      </c>
      <c r="DN237">
        <v>29.99645555555556</v>
      </c>
      <c r="DO237">
        <v>999.9000000000001</v>
      </c>
      <c r="DP237">
        <v>0</v>
      </c>
      <c r="DQ237">
        <v>0</v>
      </c>
      <c r="DR237">
        <v>9987.363333333335</v>
      </c>
      <c r="DS237">
        <v>0</v>
      </c>
      <c r="DT237">
        <v>3.36963</v>
      </c>
      <c r="DU237">
        <v>2.32989</v>
      </c>
      <c r="DV237">
        <v>432.4624444444445</v>
      </c>
      <c r="DW237">
        <v>429.980888888889</v>
      </c>
      <c r="DX237">
        <v>0.2177792222222222</v>
      </c>
      <c r="DY237">
        <v>419.9741111111111</v>
      </c>
      <c r="DZ237">
        <v>23.27191111111111</v>
      </c>
      <c r="EA237">
        <v>2.121532222222223</v>
      </c>
      <c r="EB237">
        <v>2.101862222222222</v>
      </c>
      <c r="EC237">
        <v>18.38178888888889</v>
      </c>
      <c r="ED237">
        <v>18.23331111111111</v>
      </c>
      <c r="EE237">
        <v>0.00500078</v>
      </c>
      <c r="EF237">
        <v>0</v>
      </c>
      <c r="EG237">
        <v>0</v>
      </c>
      <c r="EH237">
        <v>0</v>
      </c>
      <c r="EI237">
        <v>575.588888888889</v>
      </c>
      <c r="EJ237">
        <v>0.00500078</v>
      </c>
      <c r="EK237">
        <v>-18.12222222222222</v>
      </c>
      <c r="EL237">
        <v>-1.511111111111111</v>
      </c>
      <c r="EM237">
        <v>34.88866666666667</v>
      </c>
      <c r="EN237">
        <v>38.062</v>
      </c>
      <c r="EO237">
        <v>36.465</v>
      </c>
      <c r="EP237">
        <v>38.15244444444445</v>
      </c>
      <c r="EQ237">
        <v>37.29844444444444</v>
      </c>
      <c r="ER237">
        <v>0</v>
      </c>
      <c r="ES237">
        <v>0</v>
      </c>
      <c r="ET237">
        <v>0</v>
      </c>
      <c r="EU237">
        <v>1759011616.7</v>
      </c>
      <c r="EV237">
        <v>0</v>
      </c>
      <c r="EW237">
        <v>579.7423076923077</v>
      </c>
      <c r="EX237">
        <v>-21.66495688543523</v>
      </c>
      <c r="EY237">
        <v>2.430768792639124</v>
      </c>
      <c r="EZ237">
        <v>-21.66538461538462</v>
      </c>
      <c r="FA237">
        <v>15</v>
      </c>
      <c r="FB237">
        <v>0</v>
      </c>
      <c r="FC237" t="s">
        <v>422</v>
      </c>
      <c r="FD237">
        <v>1746989605.5</v>
      </c>
      <c r="FE237">
        <v>1746989593.5</v>
      </c>
      <c r="FF237">
        <v>0</v>
      </c>
      <c r="FG237">
        <v>-0.274</v>
      </c>
      <c r="FH237">
        <v>-0.002</v>
      </c>
      <c r="FI237">
        <v>2.549</v>
      </c>
      <c r="FJ237">
        <v>0.129</v>
      </c>
      <c r="FK237">
        <v>420</v>
      </c>
      <c r="FL237">
        <v>17</v>
      </c>
      <c r="FM237">
        <v>0.02</v>
      </c>
      <c r="FN237">
        <v>0.04</v>
      </c>
      <c r="FO237">
        <v>2.3627645</v>
      </c>
      <c r="FP237">
        <v>-0.001113320825521765</v>
      </c>
      <c r="FQ237">
        <v>0.08702702054390923</v>
      </c>
      <c r="FR237">
        <v>1</v>
      </c>
      <c r="FS237">
        <v>580.8529411764706</v>
      </c>
      <c r="FT237">
        <v>-21.99236039555718</v>
      </c>
      <c r="FU237">
        <v>8.68447686440032</v>
      </c>
      <c r="FV237">
        <v>0</v>
      </c>
      <c r="FW237">
        <v>0.21716625</v>
      </c>
      <c r="FX237">
        <v>0.006467347091931354</v>
      </c>
      <c r="FY237">
        <v>0.001147664819317904</v>
      </c>
      <c r="FZ237">
        <v>1</v>
      </c>
      <c r="GA237">
        <v>2</v>
      </c>
      <c r="GB237">
        <v>3</v>
      </c>
      <c r="GC237" t="s">
        <v>423</v>
      </c>
      <c r="GD237">
        <v>3.10311</v>
      </c>
      <c r="GE237">
        <v>2.72217</v>
      </c>
      <c r="GF237">
        <v>0.0884109</v>
      </c>
      <c r="GG237">
        <v>0.0878485</v>
      </c>
      <c r="GH237">
        <v>0.105933</v>
      </c>
      <c r="GI237">
        <v>0.106693</v>
      </c>
      <c r="GJ237">
        <v>23797.5</v>
      </c>
      <c r="GK237">
        <v>21600.6</v>
      </c>
      <c r="GL237">
        <v>26669.5</v>
      </c>
      <c r="GM237">
        <v>23902.9</v>
      </c>
      <c r="GN237">
        <v>38151.7</v>
      </c>
      <c r="GO237">
        <v>31547.6</v>
      </c>
      <c r="GP237">
        <v>46570.4</v>
      </c>
      <c r="GQ237">
        <v>37797.2</v>
      </c>
      <c r="GR237">
        <v>1.86515</v>
      </c>
      <c r="GS237">
        <v>1.85387</v>
      </c>
      <c r="GT237">
        <v>0.0809059</v>
      </c>
      <c r="GU237">
        <v>0</v>
      </c>
      <c r="GV237">
        <v>28.6731</v>
      </c>
      <c r="GW237">
        <v>999.9</v>
      </c>
      <c r="GX237">
        <v>44.6</v>
      </c>
      <c r="GY237">
        <v>33.1</v>
      </c>
      <c r="GZ237">
        <v>25.0877</v>
      </c>
      <c r="HA237">
        <v>61.2103</v>
      </c>
      <c r="HB237">
        <v>20.1923</v>
      </c>
      <c r="HC237">
        <v>1</v>
      </c>
      <c r="HD237">
        <v>0.139192</v>
      </c>
      <c r="HE237">
        <v>-1.10942</v>
      </c>
      <c r="HF237">
        <v>20.2922</v>
      </c>
      <c r="HG237">
        <v>5.21879</v>
      </c>
      <c r="HH237">
        <v>11.98</v>
      </c>
      <c r="HI237">
        <v>4.9656</v>
      </c>
      <c r="HJ237">
        <v>3.276</v>
      </c>
      <c r="HK237">
        <v>9999</v>
      </c>
      <c r="HL237">
        <v>9999</v>
      </c>
      <c r="HM237">
        <v>9999</v>
      </c>
      <c r="HN237">
        <v>28.5</v>
      </c>
      <c r="HO237">
        <v>1.86432</v>
      </c>
      <c r="HP237">
        <v>1.8605</v>
      </c>
      <c r="HQ237">
        <v>1.85883</v>
      </c>
      <c r="HR237">
        <v>1.86019</v>
      </c>
      <c r="HS237">
        <v>1.8602</v>
      </c>
      <c r="HT237">
        <v>1.85875</v>
      </c>
      <c r="HU237">
        <v>1.85788</v>
      </c>
      <c r="HV237">
        <v>1.85272</v>
      </c>
      <c r="HW237">
        <v>0</v>
      </c>
      <c r="HX237">
        <v>0</v>
      </c>
      <c r="HY237">
        <v>0</v>
      </c>
      <c r="HZ237">
        <v>0</v>
      </c>
      <c r="IA237" t="s">
        <v>424</v>
      </c>
      <c r="IB237" t="s">
        <v>425</v>
      </c>
      <c r="IC237" t="s">
        <v>426</v>
      </c>
      <c r="ID237" t="s">
        <v>426</v>
      </c>
      <c r="IE237" t="s">
        <v>426</v>
      </c>
      <c r="IF237" t="s">
        <v>426</v>
      </c>
      <c r="IG237">
        <v>0</v>
      </c>
      <c r="IH237">
        <v>100</v>
      </c>
      <c r="II237">
        <v>100</v>
      </c>
      <c r="IJ237">
        <v>-1.567</v>
      </c>
      <c r="IK237">
        <v>0.3185</v>
      </c>
      <c r="IL237">
        <v>-1.253408397979514</v>
      </c>
      <c r="IM237">
        <v>-0.001407418860664216</v>
      </c>
      <c r="IN237">
        <v>1.761737584914558E-06</v>
      </c>
      <c r="IO237">
        <v>-4.339940373715102E-10</v>
      </c>
      <c r="IP237">
        <v>0.01386544786166931</v>
      </c>
      <c r="IQ237">
        <v>0.003157371658100305</v>
      </c>
      <c r="IR237">
        <v>0.0004353711720169284</v>
      </c>
      <c r="IS237">
        <v>-1.853048844677345E-07</v>
      </c>
      <c r="IT237">
        <v>2</v>
      </c>
      <c r="IU237">
        <v>1968</v>
      </c>
      <c r="IV237">
        <v>1</v>
      </c>
      <c r="IW237">
        <v>26</v>
      </c>
      <c r="IX237">
        <v>200366.9</v>
      </c>
      <c r="IY237">
        <v>200367.1</v>
      </c>
      <c r="IZ237">
        <v>1.12671</v>
      </c>
      <c r="JA237">
        <v>2.63306</v>
      </c>
      <c r="JB237">
        <v>1.49658</v>
      </c>
      <c r="JC237">
        <v>2.34619</v>
      </c>
      <c r="JD237">
        <v>1.54785</v>
      </c>
      <c r="JE237">
        <v>2.48779</v>
      </c>
      <c r="JF237">
        <v>39.4416</v>
      </c>
      <c r="JG237">
        <v>24.0087</v>
      </c>
      <c r="JH237">
        <v>18</v>
      </c>
      <c r="JI237">
        <v>480.912</v>
      </c>
      <c r="JJ237">
        <v>487.969</v>
      </c>
      <c r="JK237">
        <v>30.2578</v>
      </c>
      <c r="JL237">
        <v>29.0811</v>
      </c>
      <c r="JM237">
        <v>30.0001</v>
      </c>
      <c r="JN237">
        <v>29.2364</v>
      </c>
      <c r="JO237">
        <v>29.2162</v>
      </c>
      <c r="JP237">
        <v>22.6541</v>
      </c>
      <c r="JQ237">
        <v>6.94678</v>
      </c>
      <c r="JR237">
        <v>100</v>
      </c>
      <c r="JS237">
        <v>30.2591</v>
      </c>
      <c r="JT237">
        <v>420</v>
      </c>
      <c r="JU237">
        <v>23.2666</v>
      </c>
      <c r="JV237">
        <v>101.823</v>
      </c>
      <c r="JW237">
        <v>91.1713</v>
      </c>
    </row>
    <row r="238" spans="1:283">
      <c r="A238">
        <v>220</v>
      </c>
      <c r="B238">
        <v>1759011624.1</v>
      </c>
      <c r="C238">
        <v>3406.5</v>
      </c>
      <c r="D238" t="s">
        <v>873</v>
      </c>
      <c r="E238" t="s">
        <v>874</v>
      </c>
      <c r="F238">
        <v>5</v>
      </c>
      <c r="G238" t="s">
        <v>856</v>
      </c>
      <c r="H238">
        <v>1759011621.1</v>
      </c>
      <c r="I238">
        <f>(J238)/1000</f>
        <v>0</v>
      </c>
      <c r="J238">
        <f>1000*DJ238*AH238*(DF238-DG238)/(100*CY238*(1000-AH238*DF238))</f>
        <v>0</v>
      </c>
      <c r="K238">
        <f>DJ238*AH238*(DE238-DD238*(1000-AH238*DG238)/(1000-AH238*DF238))/(100*CY238)</f>
        <v>0</v>
      </c>
      <c r="L238">
        <f>DD238 - IF(AH238&gt;1, K238*CY238*100.0/(AJ238), 0)</f>
        <v>0</v>
      </c>
      <c r="M238">
        <f>((S238-I238/2)*L238-K238)/(S238+I238/2)</f>
        <v>0</v>
      </c>
      <c r="N238">
        <f>M238*(DK238+DL238)/1000.0</f>
        <v>0</v>
      </c>
      <c r="O238">
        <f>(DD238 - IF(AH238&gt;1, K238*CY238*100.0/(AJ238), 0))*(DK238+DL238)/1000.0</f>
        <v>0</v>
      </c>
      <c r="P238">
        <f>2.0/((1/R238-1/Q238)+SIGN(R238)*SQRT((1/R238-1/Q238)*(1/R238-1/Q238) + 4*CZ238/((CZ238+1)*(CZ238+1))*(2*1/R238*1/Q238-1/Q238*1/Q238)))</f>
        <v>0</v>
      </c>
      <c r="Q238">
        <f>IF(LEFT(DA238,1)&lt;&gt;"0",IF(LEFT(DA238,1)="1",3.0,DB238),$D$5+$E$5*(DR238*DK238/($K$5*1000))+$F$5*(DR238*DK238/($K$5*1000))*MAX(MIN(CY238,$J$5),$I$5)*MAX(MIN(CY238,$J$5),$I$5)+$G$5*MAX(MIN(CY238,$J$5),$I$5)*(DR238*DK238/($K$5*1000))+$H$5*(DR238*DK238/($K$5*1000))*(DR238*DK238/($K$5*1000)))</f>
        <v>0</v>
      </c>
      <c r="R238">
        <f>I238*(1000-(1000*0.61365*exp(17.502*V238/(240.97+V238))/(DK238+DL238)+DF238)/2)/(1000*0.61365*exp(17.502*V238/(240.97+V238))/(DK238+DL238)-DF238)</f>
        <v>0</v>
      </c>
      <c r="S238">
        <f>1/((CZ238+1)/(P238/1.6)+1/(Q238/1.37)) + CZ238/((CZ238+1)/(P238/1.6) + CZ238/(Q238/1.37))</f>
        <v>0</v>
      </c>
      <c r="T238">
        <f>(CU238*CX238)</f>
        <v>0</v>
      </c>
      <c r="U238">
        <f>(DM238+(T238+2*0.95*5.67E-8*(((DM238+$B$9)+273)^4-(DM238+273)^4)-44100*I238)/(1.84*29.3*Q238+8*0.95*5.67E-8*(DM238+273)^3))</f>
        <v>0</v>
      </c>
      <c r="V238">
        <f>($C$9*DN238+$D$9*DO238+$E$9*U238)</f>
        <v>0</v>
      </c>
      <c r="W238">
        <f>0.61365*exp(17.502*V238/(240.97+V238))</f>
        <v>0</v>
      </c>
      <c r="X238">
        <f>(Y238/Z238*100)</f>
        <v>0</v>
      </c>
      <c r="Y238">
        <f>DF238*(DK238+DL238)/1000</f>
        <v>0</v>
      </c>
      <c r="Z238">
        <f>0.61365*exp(17.502*DM238/(240.97+DM238))</f>
        <v>0</v>
      </c>
      <c r="AA238">
        <f>(W238-DF238*(DK238+DL238)/1000)</f>
        <v>0</v>
      </c>
      <c r="AB238">
        <f>(-I238*44100)</f>
        <v>0</v>
      </c>
      <c r="AC238">
        <f>2*29.3*Q238*0.92*(DM238-V238)</f>
        <v>0</v>
      </c>
      <c r="AD238">
        <f>2*0.95*5.67E-8*(((DM238+$B$9)+273)^4-(V238+273)^4)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IF(AF238*$H$15&gt;=AJ238,1.0,(AJ238/(AJ238-AF238*$H$15)))</f>
        <v>0</v>
      </c>
      <c r="AI238">
        <f>(AH238-1)*100</f>
        <v>0</v>
      </c>
      <c r="AJ238">
        <f>MAX(0,($B$15+$C$15*DR238)/(1+$D$15*DR238)*DK238/(DM238+273)*$E$15)</f>
        <v>0</v>
      </c>
      <c r="AK238" t="s">
        <v>420</v>
      </c>
      <c r="AL238" t="s">
        <v>420</v>
      </c>
      <c r="AM238">
        <v>0</v>
      </c>
      <c r="AN238">
        <v>0</v>
      </c>
      <c r="AO238">
        <f>1-AM238/AN238</f>
        <v>0</v>
      </c>
      <c r="AP238">
        <v>0</v>
      </c>
      <c r="AQ238" t="s">
        <v>420</v>
      </c>
      <c r="AR238" t="s">
        <v>420</v>
      </c>
      <c r="AS238">
        <v>0</v>
      </c>
      <c r="AT238">
        <v>0</v>
      </c>
      <c r="AU238">
        <f>1-AS238/AT238</f>
        <v>0</v>
      </c>
      <c r="AV238">
        <v>0.5</v>
      </c>
      <c r="AW238">
        <f>CV238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420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CU238">
        <f>$B$13*DS238+$C$13*DT238+$F$13*EE238*(1-EH238)</f>
        <v>0</v>
      </c>
      <c r="CV238">
        <f>CU238*CW238</f>
        <v>0</v>
      </c>
      <c r="CW238">
        <f>($B$13*$D$11+$C$13*$D$11+$F$13*((ER238+EJ238)/MAX(ER238+EJ238+ES238, 0.1)*$I$11+ES238/MAX(ER238+EJ238+ES238, 0.1)*$J$11))/($B$13+$C$13+$F$13)</f>
        <v>0</v>
      </c>
      <c r="CX238">
        <f>($B$13*$K$11+$C$13*$K$11+$F$13*((ER238+EJ238)/MAX(ER238+EJ238+ES238, 0.1)*$P$11+ES238/MAX(ER238+EJ238+ES238, 0.1)*$Q$11))/($B$13+$C$13+$F$13)</f>
        <v>0</v>
      </c>
      <c r="CY238">
        <v>4.16</v>
      </c>
      <c r="CZ238">
        <v>0.5</v>
      </c>
      <c r="DA238" t="s">
        <v>421</v>
      </c>
      <c r="DB238">
        <v>2</v>
      </c>
      <c r="DC238">
        <v>1759011621.1</v>
      </c>
      <c r="DD238">
        <v>422.3231111111111</v>
      </c>
      <c r="DE238">
        <v>420.0078888888889</v>
      </c>
      <c r="DF238">
        <v>23.48988888888889</v>
      </c>
      <c r="DG238">
        <v>23.27213333333333</v>
      </c>
      <c r="DH238">
        <v>423.8898888888889</v>
      </c>
      <c r="DI238">
        <v>23.17141111111111</v>
      </c>
      <c r="DJ238">
        <v>499.9637777777778</v>
      </c>
      <c r="DK238">
        <v>90.31754444444444</v>
      </c>
      <c r="DL238">
        <v>0.06416286666666667</v>
      </c>
      <c r="DM238">
        <v>29.90226666666667</v>
      </c>
      <c r="DN238">
        <v>29.99623333333333</v>
      </c>
      <c r="DO238">
        <v>999.9000000000001</v>
      </c>
      <c r="DP238">
        <v>0</v>
      </c>
      <c r="DQ238">
        <v>0</v>
      </c>
      <c r="DR238">
        <v>9998.192222222224</v>
      </c>
      <c r="DS238">
        <v>0</v>
      </c>
      <c r="DT238">
        <v>3.36963</v>
      </c>
      <c r="DU238">
        <v>2.315283333333333</v>
      </c>
      <c r="DV238">
        <v>432.4822222222222</v>
      </c>
      <c r="DW238">
        <v>430.0154444444445</v>
      </c>
      <c r="DX238">
        <v>0.2177515555555556</v>
      </c>
      <c r="DY238">
        <v>420.0078888888889</v>
      </c>
      <c r="DZ238">
        <v>23.27213333333333</v>
      </c>
      <c r="EA238">
        <v>2.121551111111111</v>
      </c>
      <c r="EB238">
        <v>2.101882222222222</v>
      </c>
      <c r="EC238">
        <v>18.3819</v>
      </c>
      <c r="ED238">
        <v>18.23347777777778</v>
      </c>
      <c r="EE238">
        <v>0.00500078</v>
      </c>
      <c r="EF238">
        <v>0</v>
      </c>
      <c r="EG238">
        <v>0</v>
      </c>
      <c r="EH238">
        <v>0</v>
      </c>
      <c r="EI238">
        <v>575.6222222222221</v>
      </c>
      <c r="EJ238">
        <v>0.00500078</v>
      </c>
      <c r="EK238">
        <v>-17.1</v>
      </c>
      <c r="EL238">
        <v>-1.2</v>
      </c>
      <c r="EM238">
        <v>34.88177777777778</v>
      </c>
      <c r="EN238">
        <v>38.062</v>
      </c>
      <c r="EO238">
        <v>36.41644444444445</v>
      </c>
      <c r="EP238">
        <v>38.13866666666667</v>
      </c>
      <c r="EQ238">
        <v>37.24966666666666</v>
      </c>
      <c r="ER238">
        <v>0</v>
      </c>
      <c r="ES238">
        <v>0</v>
      </c>
      <c r="ET238">
        <v>0</v>
      </c>
      <c r="EU238">
        <v>1759011618.5</v>
      </c>
      <c r="EV238">
        <v>0</v>
      </c>
      <c r="EW238">
        <v>579.468</v>
      </c>
      <c r="EX238">
        <v>-14.63846123757142</v>
      </c>
      <c r="EY238">
        <v>4.707692004754983</v>
      </c>
      <c r="EZ238">
        <v>-20.628</v>
      </c>
      <c r="FA238">
        <v>15</v>
      </c>
      <c r="FB238">
        <v>0</v>
      </c>
      <c r="FC238" t="s">
        <v>422</v>
      </c>
      <c r="FD238">
        <v>1746989605.5</v>
      </c>
      <c r="FE238">
        <v>1746989593.5</v>
      </c>
      <c r="FF238">
        <v>0</v>
      </c>
      <c r="FG238">
        <v>-0.274</v>
      </c>
      <c r="FH238">
        <v>-0.002</v>
      </c>
      <c r="FI238">
        <v>2.549</v>
      </c>
      <c r="FJ238">
        <v>0.129</v>
      </c>
      <c r="FK238">
        <v>420</v>
      </c>
      <c r="FL238">
        <v>17</v>
      </c>
      <c r="FM238">
        <v>0.02</v>
      </c>
      <c r="FN238">
        <v>0.04</v>
      </c>
      <c r="FO238">
        <v>2.374001707317073</v>
      </c>
      <c r="FP238">
        <v>-0.4628966550522636</v>
      </c>
      <c r="FQ238">
        <v>0.0640127798178762</v>
      </c>
      <c r="FR238">
        <v>1</v>
      </c>
      <c r="FS238">
        <v>579.7676470588236</v>
      </c>
      <c r="FT238">
        <v>-10.06111503038414</v>
      </c>
      <c r="FU238">
        <v>8.743189638335828</v>
      </c>
      <c r="FV238">
        <v>0</v>
      </c>
      <c r="FW238">
        <v>0.2172805609756097</v>
      </c>
      <c r="FX238">
        <v>0.006511421602787694</v>
      </c>
      <c r="FY238">
        <v>0.001162148117187294</v>
      </c>
      <c r="FZ238">
        <v>1</v>
      </c>
      <c r="GA238">
        <v>2</v>
      </c>
      <c r="GB238">
        <v>3</v>
      </c>
      <c r="GC238" t="s">
        <v>423</v>
      </c>
      <c r="GD238">
        <v>3.10303</v>
      </c>
      <c r="GE238">
        <v>2.72223</v>
      </c>
      <c r="GF238">
        <v>0.0884089</v>
      </c>
      <c r="GG238">
        <v>0.087852</v>
      </c>
      <c r="GH238">
        <v>0.105929</v>
      </c>
      <c r="GI238">
        <v>0.106698</v>
      </c>
      <c r="GJ238">
        <v>23797.5</v>
      </c>
      <c r="GK238">
        <v>21600.6</v>
      </c>
      <c r="GL238">
        <v>26669.4</v>
      </c>
      <c r="GM238">
        <v>23902.9</v>
      </c>
      <c r="GN238">
        <v>38151.8</v>
      </c>
      <c r="GO238">
        <v>31547.5</v>
      </c>
      <c r="GP238">
        <v>46570.3</v>
      </c>
      <c r="GQ238">
        <v>37797.3</v>
      </c>
      <c r="GR238">
        <v>1.86525</v>
      </c>
      <c r="GS238">
        <v>1.85378</v>
      </c>
      <c r="GT238">
        <v>0.08145719999999999</v>
      </c>
      <c r="GU238">
        <v>0</v>
      </c>
      <c r="GV238">
        <v>28.6731</v>
      </c>
      <c r="GW238">
        <v>999.9</v>
      </c>
      <c r="GX238">
        <v>44.6</v>
      </c>
      <c r="GY238">
        <v>33.1</v>
      </c>
      <c r="GZ238">
        <v>25.0874</v>
      </c>
      <c r="HA238">
        <v>61.4303</v>
      </c>
      <c r="HB238">
        <v>20.3365</v>
      </c>
      <c r="HC238">
        <v>1</v>
      </c>
      <c r="HD238">
        <v>0.139202</v>
      </c>
      <c r="HE238">
        <v>-1.10973</v>
      </c>
      <c r="HF238">
        <v>20.2921</v>
      </c>
      <c r="HG238">
        <v>5.21819</v>
      </c>
      <c r="HH238">
        <v>11.98</v>
      </c>
      <c r="HI238">
        <v>4.96555</v>
      </c>
      <c r="HJ238">
        <v>3.276</v>
      </c>
      <c r="HK238">
        <v>9999</v>
      </c>
      <c r="HL238">
        <v>9999</v>
      </c>
      <c r="HM238">
        <v>9999</v>
      </c>
      <c r="HN238">
        <v>28.5</v>
      </c>
      <c r="HO238">
        <v>1.86432</v>
      </c>
      <c r="HP238">
        <v>1.8605</v>
      </c>
      <c r="HQ238">
        <v>1.85883</v>
      </c>
      <c r="HR238">
        <v>1.8602</v>
      </c>
      <c r="HS238">
        <v>1.8602</v>
      </c>
      <c r="HT238">
        <v>1.85877</v>
      </c>
      <c r="HU238">
        <v>1.85786</v>
      </c>
      <c r="HV238">
        <v>1.85272</v>
      </c>
      <c r="HW238">
        <v>0</v>
      </c>
      <c r="HX238">
        <v>0</v>
      </c>
      <c r="HY238">
        <v>0</v>
      </c>
      <c r="HZ238">
        <v>0</v>
      </c>
      <c r="IA238" t="s">
        <v>424</v>
      </c>
      <c r="IB238" t="s">
        <v>425</v>
      </c>
      <c r="IC238" t="s">
        <v>426</v>
      </c>
      <c r="ID238" t="s">
        <v>426</v>
      </c>
      <c r="IE238" t="s">
        <v>426</v>
      </c>
      <c r="IF238" t="s">
        <v>426</v>
      </c>
      <c r="IG238">
        <v>0</v>
      </c>
      <c r="IH238">
        <v>100</v>
      </c>
      <c r="II238">
        <v>100</v>
      </c>
      <c r="IJ238">
        <v>-1.567</v>
      </c>
      <c r="IK238">
        <v>0.3185</v>
      </c>
      <c r="IL238">
        <v>-1.253408397979514</v>
      </c>
      <c r="IM238">
        <v>-0.001407418860664216</v>
      </c>
      <c r="IN238">
        <v>1.761737584914558E-06</v>
      </c>
      <c r="IO238">
        <v>-4.339940373715102E-10</v>
      </c>
      <c r="IP238">
        <v>0.01386544786166931</v>
      </c>
      <c r="IQ238">
        <v>0.003157371658100305</v>
      </c>
      <c r="IR238">
        <v>0.0004353711720169284</v>
      </c>
      <c r="IS238">
        <v>-1.853048844677345E-07</v>
      </c>
      <c r="IT238">
        <v>2</v>
      </c>
      <c r="IU238">
        <v>1968</v>
      </c>
      <c r="IV238">
        <v>1</v>
      </c>
      <c r="IW238">
        <v>26</v>
      </c>
      <c r="IX238">
        <v>200367</v>
      </c>
      <c r="IY238">
        <v>200367.2</v>
      </c>
      <c r="IZ238">
        <v>1.12671</v>
      </c>
      <c r="JA238">
        <v>2.63916</v>
      </c>
      <c r="JB238">
        <v>1.49658</v>
      </c>
      <c r="JC238">
        <v>2.34619</v>
      </c>
      <c r="JD238">
        <v>1.54785</v>
      </c>
      <c r="JE238">
        <v>2.49146</v>
      </c>
      <c r="JF238">
        <v>39.4416</v>
      </c>
      <c r="JG238">
        <v>24.0087</v>
      </c>
      <c r="JH238">
        <v>18</v>
      </c>
      <c r="JI238">
        <v>480.972</v>
      </c>
      <c r="JJ238">
        <v>487.904</v>
      </c>
      <c r="JK238">
        <v>30.259</v>
      </c>
      <c r="JL238">
        <v>29.0811</v>
      </c>
      <c r="JM238">
        <v>30.0001</v>
      </c>
      <c r="JN238">
        <v>29.2365</v>
      </c>
      <c r="JO238">
        <v>29.2162</v>
      </c>
      <c r="JP238">
        <v>22.6505</v>
      </c>
      <c r="JQ238">
        <v>6.94678</v>
      </c>
      <c r="JR238">
        <v>100</v>
      </c>
      <c r="JS238">
        <v>30.2591</v>
      </c>
      <c r="JT238">
        <v>420</v>
      </c>
      <c r="JU238">
        <v>23.2666</v>
      </c>
      <c r="JV238">
        <v>101.823</v>
      </c>
      <c r="JW238">
        <v>91.17140000000001</v>
      </c>
    </row>
    <row r="239" spans="1:283">
      <c r="A239">
        <v>221</v>
      </c>
      <c r="B239">
        <v>1759011626.1</v>
      </c>
      <c r="C239">
        <v>3408.5</v>
      </c>
      <c r="D239" t="s">
        <v>875</v>
      </c>
      <c r="E239" t="s">
        <v>876</v>
      </c>
      <c r="F239">
        <v>5</v>
      </c>
      <c r="G239" t="s">
        <v>856</v>
      </c>
      <c r="H239">
        <v>1759011623.1</v>
      </c>
      <c r="I239">
        <f>(J239)/1000</f>
        <v>0</v>
      </c>
      <c r="J239">
        <f>1000*DJ239*AH239*(DF239-DG239)/(100*CY239*(1000-AH239*DF239))</f>
        <v>0</v>
      </c>
      <c r="K239">
        <f>DJ239*AH239*(DE239-DD239*(1000-AH239*DG239)/(1000-AH239*DF239))/(100*CY239)</f>
        <v>0</v>
      </c>
      <c r="L239">
        <f>DD239 - IF(AH239&gt;1, K239*CY239*100.0/(AJ239), 0)</f>
        <v>0</v>
      </c>
      <c r="M239">
        <f>((S239-I239/2)*L239-K239)/(S239+I239/2)</f>
        <v>0</v>
      </c>
      <c r="N239">
        <f>M239*(DK239+DL239)/1000.0</f>
        <v>0</v>
      </c>
      <c r="O239">
        <f>(DD239 - IF(AH239&gt;1, K239*CY239*100.0/(AJ239), 0))*(DK239+DL239)/1000.0</f>
        <v>0</v>
      </c>
      <c r="P239">
        <f>2.0/((1/R239-1/Q239)+SIGN(R239)*SQRT((1/R239-1/Q239)*(1/R239-1/Q239) + 4*CZ239/((CZ239+1)*(CZ239+1))*(2*1/R239*1/Q239-1/Q239*1/Q239)))</f>
        <v>0</v>
      </c>
      <c r="Q239">
        <f>IF(LEFT(DA239,1)&lt;&gt;"0",IF(LEFT(DA239,1)="1",3.0,DB239),$D$5+$E$5*(DR239*DK239/($K$5*1000))+$F$5*(DR239*DK239/($K$5*1000))*MAX(MIN(CY239,$J$5),$I$5)*MAX(MIN(CY239,$J$5),$I$5)+$G$5*MAX(MIN(CY239,$J$5),$I$5)*(DR239*DK239/($K$5*1000))+$H$5*(DR239*DK239/($K$5*1000))*(DR239*DK239/($K$5*1000)))</f>
        <v>0</v>
      </c>
      <c r="R239">
        <f>I239*(1000-(1000*0.61365*exp(17.502*V239/(240.97+V239))/(DK239+DL239)+DF239)/2)/(1000*0.61365*exp(17.502*V239/(240.97+V239))/(DK239+DL239)-DF239)</f>
        <v>0</v>
      </c>
      <c r="S239">
        <f>1/((CZ239+1)/(P239/1.6)+1/(Q239/1.37)) + CZ239/((CZ239+1)/(P239/1.6) + CZ239/(Q239/1.37))</f>
        <v>0</v>
      </c>
      <c r="T239">
        <f>(CU239*CX239)</f>
        <v>0</v>
      </c>
      <c r="U239">
        <f>(DM239+(T239+2*0.95*5.67E-8*(((DM239+$B$9)+273)^4-(DM239+273)^4)-44100*I239)/(1.84*29.3*Q239+8*0.95*5.67E-8*(DM239+273)^3))</f>
        <v>0</v>
      </c>
      <c r="V239">
        <f>($C$9*DN239+$D$9*DO239+$E$9*U239)</f>
        <v>0</v>
      </c>
      <c r="W239">
        <f>0.61365*exp(17.502*V239/(240.97+V239))</f>
        <v>0</v>
      </c>
      <c r="X239">
        <f>(Y239/Z239*100)</f>
        <v>0</v>
      </c>
      <c r="Y239">
        <f>DF239*(DK239+DL239)/1000</f>
        <v>0</v>
      </c>
      <c r="Z239">
        <f>0.61365*exp(17.502*DM239/(240.97+DM239))</f>
        <v>0</v>
      </c>
      <c r="AA239">
        <f>(W239-DF239*(DK239+DL239)/1000)</f>
        <v>0</v>
      </c>
      <c r="AB239">
        <f>(-I239*44100)</f>
        <v>0</v>
      </c>
      <c r="AC239">
        <f>2*29.3*Q239*0.92*(DM239-V239)</f>
        <v>0</v>
      </c>
      <c r="AD239">
        <f>2*0.95*5.67E-8*(((DM239+$B$9)+273)^4-(V239+273)^4)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IF(AF239*$H$15&gt;=AJ239,1.0,(AJ239/(AJ239-AF239*$H$15)))</f>
        <v>0</v>
      </c>
      <c r="AI239">
        <f>(AH239-1)*100</f>
        <v>0</v>
      </c>
      <c r="AJ239">
        <f>MAX(0,($B$15+$C$15*DR239)/(1+$D$15*DR239)*DK239/(DM239+273)*$E$15)</f>
        <v>0</v>
      </c>
      <c r="AK239" t="s">
        <v>420</v>
      </c>
      <c r="AL239" t="s">
        <v>420</v>
      </c>
      <c r="AM239">
        <v>0</v>
      </c>
      <c r="AN239">
        <v>0</v>
      </c>
      <c r="AO239">
        <f>1-AM239/AN239</f>
        <v>0</v>
      </c>
      <c r="AP239">
        <v>0</v>
      </c>
      <c r="AQ239" t="s">
        <v>420</v>
      </c>
      <c r="AR239" t="s">
        <v>420</v>
      </c>
      <c r="AS239">
        <v>0</v>
      </c>
      <c r="AT239">
        <v>0</v>
      </c>
      <c r="AU239">
        <f>1-AS239/AT239</f>
        <v>0</v>
      </c>
      <c r="AV239">
        <v>0.5</v>
      </c>
      <c r="AW239">
        <f>CV239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420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CU239">
        <f>$B$13*DS239+$C$13*DT239+$F$13*EE239*(1-EH239)</f>
        <v>0</v>
      </c>
      <c r="CV239">
        <f>CU239*CW239</f>
        <v>0</v>
      </c>
      <c r="CW239">
        <f>($B$13*$D$11+$C$13*$D$11+$F$13*((ER239+EJ239)/MAX(ER239+EJ239+ES239, 0.1)*$I$11+ES239/MAX(ER239+EJ239+ES239, 0.1)*$J$11))/($B$13+$C$13+$F$13)</f>
        <v>0</v>
      </c>
      <c r="CX239">
        <f>($B$13*$K$11+$C$13*$K$11+$F$13*((ER239+EJ239)/MAX(ER239+EJ239+ES239, 0.1)*$P$11+ES239/MAX(ER239+EJ239+ES239, 0.1)*$Q$11))/($B$13+$C$13+$F$13)</f>
        <v>0</v>
      </c>
      <c r="CY239">
        <v>4.16</v>
      </c>
      <c r="CZ239">
        <v>0.5</v>
      </c>
      <c r="DA239" t="s">
        <v>421</v>
      </c>
      <c r="DB239">
        <v>2</v>
      </c>
      <c r="DC239">
        <v>1759011623.1</v>
      </c>
      <c r="DD239">
        <v>422.3245555555555</v>
      </c>
      <c r="DE239">
        <v>420.0197777777778</v>
      </c>
      <c r="DF239">
        <v>23.48921111111111</v>
      </c>
      <c r="DG239">
        <v>23.2719</v>
      </c>
      <c r="DH239">
        <v>423.8911111111111</v>
      </c>
      <c r="DI239">
        <v>23.17076666666667</v>
      </c>
      <c r="DJ239">
        <v>500.0185555555555</v>
      </c>
      <c r="DK239">
        <v>90.31771111111111</v>
      </c>
      <c r="DL239">
        <v>0.06415384444444444</v>
      </c>
      <c r="DM239">
        <v>29.90188888888889</v>
      </c>
      <c r="DN239">
        <v>29.99725555555555</v>
      </c>
      <c r="DO239">
        <v>999.9000000000001</v>
      </c>
      <c r="DP239">
        <v>0</v>
      </c>
      <c r="DQ239">
        <v>0</v>
      </c>
      <c r="DR239">
        <v>10000.33888888889</v>
      </c>
      <c r="DS239">
        <v>0</v>
      </c>
      <c r="DT239">
        <v>3.36963</v>
      </c>
      <c r="DU239">
        <v>2.304613333333334</v>
      </c>
      <c r="DV239">
        <v>432.4832222222223</v>
      </c>
      <c r="DW239">
        <v>430.0275555555555</v>
      </c>
      <c r="DX239">
        <v>0.217324</v>
      </c>
      <c r="DY239">
        <v>420.0197777777778</v>
      </c>
      <c r="DZ239">
        <v>23.2719</v>
      </c>
      <c r="EA239">
        <v>2.121494444444444</v>
      </c>
      <c r="EB239">
        <v>2.101864444444445</v>
      </c>
      <c r="EC239">
        <v>18.38147777777778</v>
      </c>
      <c r="ED239">
        <v>18.23333333333333</v>
      </c>
      <c r="EE239">
        <v>0.00500078</v>
      </c>
      <c r="EF239">
        <v>0</v>
      </c>
      <c r="EG239">
        <v>0</v>
      </c>
      <c r="EH239">
        <v>0</v>
      </c>
      <c r="EI239">
        <v>573.4555555555556</v>
      </c>
      <c r="EJ239">
        <v>0.00500078</v>
      </c>
      <c r="EK239">
        <v>-15.92222222222222</v>
      </c>
      <c r="EL239">
        <v>-0.9444444444444444</v>
      </c>
      <c r="EM239">
        <v>34.89555555555555</v>
      </c>
      <c r="EN239">
        <v>38.062</v>
      </c>
      <c r="EO239">
        <v>36.38166666666667</v>
      </c>
      <c r="EP239">
        <v>38.12488888888889</v>
      </c>
      <c r="EQ239">
        <v>37.27744444444444</v>
      </c>
      <c r="ER239">
        <v>0</v>
      </c>
      <c r="ES239">
        <v>0</v>
      </c>
      <c r="ET239">
        <v>0</v>
      </c>
      <c r="EU239">
        <v>1759011620.9</v>
      </c>
      <c r="EV239">
        <v>0</v>
      </c>
      <c r="EW239">
        <v>577.788</v>
      </c>
      <c r="EX239">
        <v>-12.49999935535184</v>
      </c>
      <c r="EY239">
        <v>19.9307687853215</v>
      </c>
      <c r="EZ239">
        <v>-19.808</v>
      </c>
      <c r="FA239">
        <v>15</v>
      </c>
      <c r="FB239">
        <v>0</v>
      </c>
      <c r="FC239" t="s">
        <v>422</v>
      </c>
      <c r="FD239">
        <v>1746989605.5</v>
      </c>
      <c r="FE239">
        <v>1746989593.5</v>
      </c>
      <c r="FF239">
        <v>0</v>
      </c>
      <c r="FG239">
        <v>-0.274</v>
      </c>
      <c r="FH239">
        <v>-0.002</v>
      </c>
      <c r="FI239">
        <v>2.549</v>
      </c>
      <c r="FJ239">
        <v>0.129</v>
      </c>
      <c r="FK239">
        <v>420</v>
      </c>
      <c r="FL239">
        <v>17</v>
      </c>
      <c r="FM239">
        <v>0.02</v>
      </c>
      <c r="FN239">
        <v>0.04</v>
      </c>
      <c r="FO239">
        <v>2.36049325</v>
      </c>
      <c r="FP239">
        <v>-0.4967246904315191</v>
      </c>
      <c r="FQ239">
        <v>0.06251360209536401</v>
      </c>
      <c r="FR239">
        <v>1</v>
      </c>
      <c r="FS239">
        <v>579.2647058823529</v>
      </c>
      <c r="FT239">
        <v>-21.42398738245007</v>
      </c>
      <c r="FU239">
        <v>9.356466224361224</v>
      </c>
      <c r="FV239">
        <v>0</v>
      </c>
      <c r="FW239">
        <v>0.2173494</v>
      </c>
      <c r="FX239">
        <v>0.002518333958723795</v>
      </c>
      <c r="FY239">
        <v>0.001103472763596818</v>
      </c>
      <c r="FZ239">
        <v>1</v>
      </c>
      <c r="GA239">
        <v>2</v>
      </c>
      <c r="GB239">
        <v>3</v>
      </c>
      <c r="GC239" t="s">
        <v>423</v>
      </c>
      <c r="GD239">
        <v>3.10297</v>
      </c>
      <c r="GE239">
        <v>2.72248</v>
      </c>
      <c r="GF239">
        <v>0.0884095</v>
      </c>
      <c r="GG239">
        <v>0.0878488</v>
      </c>
      <c r="GH239">
        <v>0.105927</v>
      </c>
      <c r="GI239">
        <v>0.106698</v>
      </c>
      <c r="GJ239">
        <v>23797.4</v>
      </c>
      <c r="GK239">
        <v>21600.6</v>
      </c>
      <c r="GL239">
        <v>26669.4</v>
      </c>
      <c r="GM239">
        <v>23902.8</v>
      </c>
      <c r="GN239">
        <v>38151.8</v>
      </c>
      <c r="GO239">
        <v>31547.5</v>
      </c>
      <c r="GP239">
        <v>46570.2</v>
      </c>
      <c r="GQ239">
        <v>37797.3</v>
      </c>
      <c r="GR239">
        <v>1.86515</v>
      </c>
      <c r="GS239">
        <v>1.85392</v>
      </c>
      <c r="GT239">
        <v>0.0819266</v>
      </c>
      <c r="GU239">
        <v>0</v>
      </c>
      <c r="GV239">
        <v>28.6731</v>
      </c>
      <c r="GW239">
        <v>999.9</v>
      </c>
      <c r="GX239">
        <v>44.6</v>
      </c>
      <c r="GY239">
        <v>33.1</v>
      </c>
      <c r="GZ239">
        <v>25.0905</v>
      </c>
      <c r="HA239">
        <v>61.3203</v>
      </c>
      <c r="HB239">
        <v>20.3766</v>
      </c>
      <c r="HC239">
        <v>1</v>
      </c>
      <c r="HD239">
        <v>0.139233</v>
      </c>
      <c r="HE239">
        <v>-1.10891</v>
      </c>
      <c r="HF239">
        <v>20.292</v>
      </c>
      <c r="HG239">
        <v>5.21834</v>
      </c>
      <c r="HH239">
        <v>11.98</v>
      </c>
      <c r="HI239">
        <v>4.96545</v>
      </c>
      <c r="HJ239">
        <v>3.27598</v>
      </c>
      <c r="HK239">
        <v>9999</v>
      </c>
      <c r="HL239">
        <v>9999</v>
      </c>
      <c r="HM239">
        <v>9999</v>
      </c>
      <c r="HN239">
        <v>28.5</v>
      </c>
      <c r="HO239">
        <v>1.86432</v>
      </c>
      <c r="HP239">
        <v>1.8605</v>
      </c>
      <c r="HQ239">
        <v>1.85883</v>
      </c>
      <c r="HR239">
        <v>1.8602</v>
      </c>
      <c r="HS239">
        <v>1.8602</v>
      </c>
      <c r="HT239">
        <v>1.85878</v>
      </c>
      <c r="HU239">
        <v>1.85786</v>
      </c>
      <c r="HV239">
        <v>1.85272</v>
      </c>
      <c r="HW239">
        <v>0</v>
      </c>
      <c r="HX239">
        <v>0</v>
      </c>
      <c r="HY239">
        <v>0</v>
      </c>
      <c r="HZ239">
        <v>0</v>
      </c>
      <c r="IA239" t="s">
        <v>424</v>
      </c>
      <c r="IB239" t="s">
        <v>425</v>
      </c>
      <c r="IC239" t="s">
        <v>426</v>
      </c>
      <c r="ID239" t="s">
        <v>426</v>
      </c>
      <c r="IE239" t="s">
        <v>426</v>
      </c>
      <c r="IF239" t="s">
        <v>426</v>
      </c>
      <c r="IG239">
        <v>0</v>
      </c>
      <c r="IH239">
        <v>100</v>
      </c>
      <c r="II239">
        <v>100</v>
      </c>
      <c r="IJ239">
        <v>-1.566</v>
      </c>
      <c r="IK239">
        <v>0.3184</v>
      </c>
      <c r="IL239">
        <v>-1.253408397979514</v>
      </c>
      <c r="IM239">
        <v>-0.001407418860664216</v>
      </c>
      <c r="IN239">
        <v>1.761737584914558E-06</v>
      </c>
      <c r="IO239">
        <v>-4.339940373715102E-10</v>
      </c>
      <c r="IP239">
        <v>0.01386544786166931</v>
      </c>
      <c r="IQ239">
        <v>0.003157371658100305</v>
      </c>
      <c r="IR239">
        <v>0.0004353711720169284</v>
      </c>
      <c r="IS239">
        <v>-1.853048844677345E-07</v>
      </c>
      <c r="IT239">
        <v>2</v>
      </c>
      <c r="IU239">
        <v>1968</v>
      </c>
      <c r="IV239">
        <v>1</v>
      </c>
      <c r="IW239">
        <v>26</v>
      </c>
      <c r="IX239">
        <v>200367</v>
      </c>
      <c r="IY239">
        <v>200367.2</v>
      </c>
      <c r="IZ239">
        <v>1.12671</v>
      </c>
      <c r="JA239">
        <v>2.6416</v>
      </c>
      <c r="JB239">
        <v>1.49658</v>
      </c>
      <c r="JC239">
        <v>2.34619</v>
      </c>
      <c r="JD239">
        <v>1.54907</v>
      </c>
      <c r="JE239">
        <v>2.48901</v>
      </c>
      <c r="JF239">
        <v>39.4416</v>
      </c>
      <c r="JG239">
        <v>24.0087</v>
      </c>
      <c r="JH239">
        <v>18</v>
      </c>
      <c r="JI239">
        <v>480.913</v>
      </c>
      <c r="JJ239">
        <v>488.005</v>
      </c>
      <c r="JK239">
        <v>30.2598</v>
      </c>
      <c r="JL239">
        <v>29.0816</v>
      </c>
      <c r="JM239">
        <v>30.0002</v>
      </c>
      <c r="JN239">
        <v>29.2365</v>
      </c>
      <c r="JO239">
        <v>29.2165</v>
      </c>
      <c r="JP239">
        <v>22.6535</v>
      </c>
      <c r="JQ239">
        <v>6.94678</v>
      </c>
      <c r="JR239">
        <v>100</v>
      </c>
      <c r="JS239">
        <v>30.2617</v>
      </c>
      <c r="JT239">
        <v>420</v>
      </c>
      <c r="JU239">
        <v>23.2666</v>
      </c>
      <c r="JV239">
        <v>101.822</v>
      </c>
      <c r="JW239">
        <v>91.1713</v>
      </c>
    </row>
    <row r="240" spans="1:283">
      <c r="A240">
        <v>222</v>
      </c>
      <c r="B240">
        <v>1759011628.1</v>
      </c>
      <c r="C240">
        <v>3410.5</v>
      </c>
      <c r="D240" t="s">
        <v>877</v>
      </c>
      <c r="E240" t="s">
        <v>878</v>
      </c>
      <c r="F240">
        <v>5</v>
      </c>
      <c r="G240" t="s">
        <v>856</v>
      </c>
      <c r="H240">
        <v>1759011625.1</v>
      </c>
      <c r="I240">
        <f>(J240)/1000</f>
        <v>0</v>
      </c>
      <c r="J240">
        <f>1000*DJ240*AH240*(DF240-DG240)/(100*CY240*(1000-AH240*DF240))</f>
        <v>0</v>
      </c>
      <c r="K240">
        <f>DJ240*AH240*(DE240-DD240*(1000-AH240*DG240)/(1000-AH240*DF240))/(100*CY240)</f>
        <v>0</v>
      </c>
      <c r="L240">
        <f>DD240 - IF(AH240&gt;1, K240*CY240*100.0/(AJ240), 0)</f>
        <v>0</v>
      </c>
      <c r="M240">
        <f>((S240-I240/2)*L240-K240)/(S240+I240/2)</f>
        <v>0</v>
      </c>
      <c r="N240">
        <f>M240*(DK240+DL240)/1000.0</f>
        <v>0</v>
      </c>
      <c r="O240">
        <f>(DD240 - IF(AH240&gt;1, K240*CY240*100.0/(AJ240), 0))*(DK240+DL240)/1000.0</f>
        <v>0</v>
      </c>
      <c r="P240">
        <f>2.0/((1/R240-1/Q240)+SIGN(R240)*SQRT((1/R240-1/Q240)*(1/R240-1/Q240) + 4*CZ240/((CZ240+1)*(CZ240+1))*(2*1/R240*1/Q240-1/Q240*1/Q240)))</f>
        <v>0</v>
      </c>
      <c r="Q240">
        <f>IF(LEFT(DA240,1)&lt;&gt;"0",IF(LEFT(DA240,1)="1",3.0,DB240),$D$5+$E$5*(DR240*DK240/($K$5*1000))+$F$5*(DR240*DK240/($K$5*1000))*MAX(MIN(CY240,$J$5),$I$5)*MAX(MIN(CY240,$J$5),$I$5)+$G$5*MAX(MIN(CY240,$J$5),$I$5)*(DR240*DK240/($K$5*1000))+$H$5*(DR240*DK240/($K$5*1000))*(DR240*DK240/($K$5*1000)))</f>
        <v>0</v>
      </c>
      <c r="R240">
        <f>I240*(1000-(1000*0.61365*exp(17.502*V240/(240.97+V240))/(DK240+DL240)+DF240)/2)/(1000*0.61365*exp(17.502*V240/(240.97+V240))/(DK240+DL240)-DF240)</f>
        <v>0</v>
      </c>
      <c r="S240">
        <f>1/((CZ240+1)/(P240/1.6)+1/(Q240/1.37)) + CZ240/((CZ240+1)/(P240/1.6) + CZ240/(Q240/1.37))</f>
        <v>0</v>
      </c>
      <c r="T240">
        <f>(CU240*CX240)</f>
        <v>0</v>
      </c>
      <c r="U240">
        <f>(DM240+(T240+2*0.95*5.67E-8*(((DM240+$B$9)+273)^4-(DM240+273)^4)-44100*I240)/(1.84*29.3*Q240+8*0.95*5.67E-8*(DM240+273)^3))</f>
        <v>0</v>
      </c>
      <c r="V240">
        <f>($C$9*DN240+$D$9*DO240+$E$9*U240)</f>
        <v>0</v>
      </c>
      <c r="W240">
        <f>0.61365*exp(17.502*V240/(240.97+V240))</f>
        <v>0</v>
      </c>
      <c r="X240">
        <f>(Y240/Z240*100)</f>
        <v>0</v>
      </c>
      <c r="Y240">
        <f>DF240*(DK240+DL240)/1000</f>
        <v>0</v>
      </c>
      <c r="Z240">
        <f>0.61365*exp(17.502*DM240/(240.97+DM240))</f>
        <v>0</v>
      </c>
      <c r="AA240">
        <f>(W240-DF240*(DK240+DL240)/1000)</f>
        <v>0</v>
      </c>
      <c r="AB240">
        <f>(-I240*44100)</f>
        <v>0</v>
      </c>
      <c r="AC240">
        <f>2*29.3*Q240*0.92*(DM240-V240)</f>
        <v>0</v>
      </c>
      <c r="AD240">
        <f>2*0.95*5.67E-8*(((DM240+$B$9)+273)^4-(V240+273)^4)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IF(AF240*$H$15&gt;=AJ240,1.0,(AJ240/(AJ240-AF240*$H$15)))</f>
        <v>0</v>
      </c>
      <c r="AI240">
        <f>(AH240-1)*100</f>
        <v>0</v>
      </c>
      <c r="AJ240">
        <f>MAX(0,($B$15+$C$15*DR240)/(1+$D$15*DR240)*DK240/(DM240+273)*$E$15)</f>
        <v>0</v>
      </c>
      <c r="AK240" t="s">
        <v>420</v>
      </c>
      <c r="AL240" t="s">
        <v>420</v>
      </c>
      <c r="AM240">
        <v>0</v>
      </c>
      <c r="AN240">
        <v>0</v>
      </c>
      <c r="AO240">
        <f>1-AM240/AN240</f>
        <v>0</v>
      </c>
      <c r="AP240">
        <v>0</v>
      </c>
      <c r="AQ240" t="s">
        <v>420</v>
      </c>
      <c r="AR240" t="s">
        <v>420</v>
      </c>
      <c r="AS240">
        <v>0</v>
      </c>
      <c r="AT240">
        <v>0</v>
      </c>
      <c r="AU240">
        <f>1-AS240/AT240</f>
        <v>0</v>
      </c>
      <c r="AV240">
        <v>0.5</v>
      </c>
      <c r="AW240">
        <f>CV240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420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CU240">
        <f>$B$13*DS240+$C$13*DT240+$F$13*EE240*(1-EH240)</f>
        <v>0</v>
      </c>
      <c r="CV240">
        <f>CU240*CW240</f>
        <v>0</v>
      </c>
      <c r="CW240">
        <f>($B$13*$D$11+$C$13*$D$11+$F$13*((ER240+EJ240)/MAX(ER240+EJ240+ES240, 0.1)*$I$11+ES240/MAX(ER240+EJ240+ES240, 0.1)*$J$11))/($B$13+$C$13+$F$13)</f>
        <v>0</v>
      </c>
      <c r="CX240">
        <f>($B$13*$K$11+$C$13*$K$11+$F$13*((ER240+EJ240)/MAX(ER240+EJ240+ES240, 0.1)*$P$11+ES240/MAX(ER240+EJ240+ES240, 0.1)*$Q$11))/($B$13+$C$13+$F$13)</f>
        <v>0</v>
      </c>
      <c r="CY240">
        <v>4.16</v>
      </c>
      <c r="CZ240">
        <v>0.5</v>
      </c>
      <c r="DA240" t="s">
        <v>421</v>
      </c>
      <c r="DB240">
        <v>2</v>
      </c>
      <c r="DC240">
        <v>1759011625.1</v>
      </c>
      <c r="DD240">
        <v>422.3124444444445</v>
      </c>
      <c r="DE240">
        <v>419.996</v>
      </c>
      <c r="DF240">
        <v>23.48841111111112</v>
      </c>
      <c r="DG240">
        <v>23.27198888888889</v>
      </c>
      <c r="DH240">
        <v>423.8786666666666</v>
      </c>
      <c r="DI240">
        <v>23.17</v>
      </c>
      <c r="DJ240">
        <v>500.0056666666666</v>
      </c>
      <c r="DK240">
        <v>90.31784444444443</v>
      </c>
      <c r="DL240">
        <v>0.06429950000000001</v>
      </c>
      <c r="DM240">
        <v>29.90127777777777</v>
      </c>
      <c r="DN240">
        <v>29.99973333333333</v>
      </c>
      <c r="DO240">
        <v>999.9000000000001</v>
      </c>
      <c r="DP240">
        <v>0</v>
      </c>
      <c r="DQ240">
        <v>0</v>
      </c>
      <c r="DR240">
        <v>9993.183333333332</v>
      </c>
      <c r="DS240">
        <v>0</v>
      </c>
      <c r="DT240">
        <v>3.36963</v>
      </c>
      <c r="DU240">
        <v>2.316124444444444</v>
      </c>
      <c r="DV240">
        <v>432.4702222222222</v>
      </c>
      <c r="DW240">
        <v>430.0031111111111</v>
      </c>
      <c r="DX240">
        <v>0.2164467777777778</v>
      </c>
      <c r="DY240">
        <v>419.996</v>
      </c>
      <c r="DZ240">
        <v>23.27198888888889</v>
      </c>
      <c r="EA240">
        <v>2.121425555555556</v>
      </c>
      <c r="EB240">
        <v>2.101875555555555</v>
      </c>
      <c r="EC240">
        <v>18.38095555555556</v>
      </c>
      <c r="ED240">
        <v>18.2334</v>
      </c>
      <c r="EE240">
        <v>0.00500078</v>
      </c>
      <c r="EF240">
        <v>0</v>
      </c>
      <c r="EG240">
        <v>0</v>
      </c>
      <c r="EH240">
        <v>0</v>
      </c>
      <c r="EI240">
        <v>580.0666666666667</v>
      </c>
      <c r="EJ240">
        <v>0.00500078</v>
      </c>
      <c r="EK240">
        <v>-20.27777777777778</v>
      </c>
      <c r="EL240">
        <v>-0.8555555555555555</v>
      </c>
      <c r="EM240">
        <v>34.87477777777778</v>
      </c>
      <c r="EN240">
        <v>38.05511111111111</v>
      </c>
      <c r="EO240">
        <v>36.26355555555555</v>
      </c>
      <c r="EP240">
        <v>38.11788888888889</v>
      </c>
      <c r="EQ240">
        <v>37.18711111111111</v>
      </c>
      <c r="ER240">
        <v>0</v>
      </c>
      <c r="ES240">
        <v>0</v>
      </c>
      <c r="ET240">
        <v>0</v>
      </c>
      <c r="EU240">
        <v>1759011622.7</v>
      </c>
      <c r="EV240">
        <v>0</v>
      </c>
      <c r="EW240">
        <v>579.4384615384615</v>
      </c>
      <c r="EX240">
        <v>-14.98119622843949</v>
      </c>
      <c r="EY240">
        <v>11.94529883184785</v>
      </c>
      <c r="EZ240">
        <v>-20.73076923076923</v>
      </c>
      <c r="FA240">
        <v>15</v>
      </c>
      <c r="FB240">
        <v>0</v>
      </c>
      <c r="FC240" t="s">
        <v>422</v>
      </c>
      <c r="FD240">
        <v>1746989605.5</v>
      </c>
      <c r="FE240">
        <v>1746989593.5</v>
      </c>
      <c r="FF240">
        <v>0</v>
      </c>
      <c r="FG240">
        <v>-0.274</v>
      </c>
      <c r="FH240">
        <v>-0.002</v>
      </c>
      <c r="FI240">
        <v>2.549</v>
      </c>
      <c r="FJ240">
        <v>0.129</v>
      </c>
      <c r="FK240">
        <v>420</v>
      </c>
      <c r="FL240">
        <v>17</v>
      </c>
      <c r="FM240">
        <v>0.02</v>
      </c>
      <c r="FN240">
        <v>0.04</v>
      </c>
      <c r="FO240">
        <v>2.34363</v>
      </c>
      <c r="FP240">
        <v>-0.2476743554007</v>
      </c>
      <c r="FQ240">
        <v>0.04309575724689062</v>
      </c>
      <c r="FR240">
        <v>1</v>
      </c>
      <c r="FS240">
        <v>579.1882352941176</v>
      </c>
      <c r="FT240">
        <v>-4.611153235959301</v>
      </c>
      <c r="FU240">
        <v>9.331249355411741</v>
      </c>
      <c r="FV240">
        <v>0</v>
      </c>
      <c r="FW240">
        <v>0.2173499024390244</v>
      </c>
      <c r="FX240">
        <v>-0.004008104529617225</v>
      </c>
      <c r="FY240">
        <v>0.001056017433449917</v>
      </c>
      <c r="FZ240">
        <v>1</v>
      </c>
      <c r="GA240">
        <v>2</v>
      </c>
      <c r="GB240">
        <v>3</v>
      </c>
      <c r="GC240" t="s">
        <v>423</v>
      </c>
      <c r="GD240">
        <v>3.10306</v>
      </c>
      <c r="GE240">
        <v>2.72249</v>
      </c>
      <c r="GF240">
        <v>0.08840720000000001</v>
      </c>
      <c r="GG240">
        <v>0.08782719999999999</v>
      </c>
      <c r="GH240">
        <v>0.10593</v>
      </c>
      <c r="GI240">
        <v>0.106694</v>
      </c>
      <c r="GJ240">
        <v>23797.3</v>
      </c>
      <c r="GK240">
        <v>21600.9</v>
      </c>
      <c r="GL240">
        <v>26669.2</v>
      </c>
      <c r="GM240">
        <v>23902.7</v>
      </c>
      <c r="GN240">
        <v>38151.8</v>
      </c>
      <c r="GO240">
        <v>31547.6</v>
      </c>
      <c r="GP240">
        <v>46570.3</v>
      </c>
      <c r="GQ240">
        <v>37797.3</v>
      </c>
      <c r="GR240">
        <v>1.86513</v>
      </c>
      <c r="GS240">
        <v>1.85385</v>
      </c>
      <c r="GT240">
        <v>0.0812486</v>
      </c>
      <c r="GU240">
        <v>0</v>
      </c>
      <c r="GV240">
        <v>28.6731</v>
      </c>
      <c r="GW240">
        <v>999.9</v>
      </c>
      <c r="GX240">
        <v>44.6</v>
      </c>
      <c r="GY240">
        <v>33.1</v>
      </c>
      <c r="GZ240">
        <v>25.0888</v>
      </c>
      <c r="HA240">
        <v>61.1503</v>
      </c>
      <c r="HB240">
        <v>20.2885</v>
      </c>
      <c r="HC240">
        <v>1</v>
      </c>
      <c r="HD240">
        <v>0.139243</v>
      </c>
      <c r="HE240">
        <v>-1.11195</v>
      </c>
      <c r="HF240">
        <v>20.292</v>
      </c>
      <c r="HG240">
        <v>5.21834</v>
      </c>
      <c r="HH240">
        <v>11.98</v>
      </c>
      <c r="HI240">
        <v>4.9654</v>
      </c>
      <c r="HJ240">
        <v>3.27598</v>
      </c>
      <c r="HK240">
        <v>9999</v>
      </c>
      <c r="HL240">
        <v>9999</v>
      </c>
      <c r="HM240">
        <v>9999</v>
      </c>
      <c r="HN240">
        <v>28.5</v>
      </c>
      <c r="HO240">
        <v>1.86432</v>
      </c>
      <c r="HP240">
        <v>1.86049</v>
      </c>
      <c r="HQ240">
        <v>1.85883</v>
      </c>
      <c r="HR240">
        <v>1.8602</v>
      </c>
      <c r="HS240">
        <v>1.8602</v>
      </c>
      <c r="HT240">
        <v>1.85876</v>
      </c>
      <c r="HU240">
        <v>1.85784</v>
      </c>
      <c r="HV240">
        <v>1.85272</v>
      </c>
      <c r="HW240">
        <v>0</v>
      </c>
      <c r="HX240">
        <v>0</v>
      </c>
      <c r="HY240">
        <v>0</v>
      </c>
      <c r="HZ240">
        <v>0</v>
      </c>
      <c r="IA240" t="s">
        <v>424</v>
      </c>
      <c r="IB240" t="s">
        <v>425</v>
      </c>
      <c r="IC240" t="s">
        <v>426</v>
      </c>
      <c r="ID240" t="s">
        <v>426</v>
      </c>
      <c r="IE240" t="s">
        <v>426</v>
      </c>
      <c r="IF240" t="s">
        <v>426</v>
      </c>
      <c r="IG240">
        <v>0</v>
      </c>
      <c r="IH240">
        <v>100</v>
      </c>
      <c r="II240">
        <v>100</v>
      </c>
      <c r="IJ240">
        <v>-1.566</v>
      </c>
      <c r="IK240">
        <v>0.3184</v>
      </c>
      <c r="IL240">
        <v>-1.253408397979514</v>
      </c>
      <c r="IM240">
        <v>-0.001407418860664216</v>
      </c>
      <c r="IN240">
        <v>1.761737584914558E-06</v>
      </c>
      <c r="IO240">
        <v>-4.339940373715102E-10</v>
      </c>
      <c r="IP240">
        <v>0.01386544786166931</v>
      </c>
      <c r="IQ240">
        <v>0.003157371658100305</v>
      </c>
      <c r="IR240">
        <v>0.0004353711720169284</v>
      </c>
      <c r="IS240">
        <v>-1.853048844677345E-07</v>
      </c>
      <c r="IT240">
        <v>2</v>
      </c>
      <c r="IU240">
        <v>1968</v>
      </c>
      <c r="IV240">
        <v>1</v>
      </c>
      <c r="IW240">
        <v>26</v>
      </c>
      <c r="IX240">
        <v>200367</v>
      </c>
      <c r="IY240">
        <v>200367.2</v>
      </c>
      <c r="IZ240">
        <v>1.12671</v>
      </c>
      <c r="JA240">
        <v>2.65259</v>
      </c>
      <c r="JB240">
        <v>1.49658</v>
      </c>
      <c r="JC240">
        <v>2.34619</v>
      </c>
      <c r="JD240">
        <v>1.54907</v>
      </c>
      <c r="JE240">
        <v>2.44629</v>
      </c>
      <c r="JF240">
        <v>39.4666</v>
      </c>
      <c r="JG240">
        <v>23.9999</v>
      </c>
      <c r="JH240">
        <v>18</v>
      </c>
      <c r="JI240">
        <v>480.907</v>
      </c>
      <c r="JJ240">
        <v>487.966</v>
      </c>
      <c r="JK240">
        <v>30.2605</v>
      </c>
      <c r="JL240">
        <v>29.0828</v>
      </c>
      <c r="JM240">
        <v>30.0002</v>
      </c>
      <c r="JN240">
        <v>29.2377</v>
      </c>
      <c r="JO240">
        <v>29.2178</v>
      </c>
      <c r="JP240">
        <v>22.6564</v>
      </c>
      <c r="JQ240">
        <v>6.94678</v>
      </c>
      <c r="JR240">
        <v>100</v>
      </c>
      <c r="JS240">
        <v>30.2617</v>
      </c>
      <c r="JT240">
        <v>420</v>
      </c>
      <c r="JU240">
        <v>23.2666</v>
      </c>
      <c r="JV240">
        <v>101.822</v>
      </c>
      <c r="JW240">
        <v>91.17100000000001</v>
      </c>
    </row>
    <row r="241" spans="1:283">
      <c r="A241">
        <v>223</v>
      </c>
      <c r="B241">
        <v>1759011630.1</v>
      </c>
      <c r="C241">
        <v>3412.5</v>
      </c>
      <c r="D241" t="s">
        <v>879</v>
      </c>
      <c r="E241" t="s">
        <v>880</v>
      </c>
      <c r="F241">
        <v>5</v>
      </c>
      <c r="G241" t="s">
        <v>856</v>
      </c>
      <c r="H241">
        <v>1759011627.1</v>
      </c>
      <c r="I241">
        <f>(J241)/1000</f>
        <v>0</v>
      </c>
      <c r="J241">
        <f>1000*DJ241*AH241*(DF241-DG241)/(100*CY241*(1000-AH241*DF241))</f>
        <v>0</v>
      </c>
      <c r="K241">
        <f>DJ241*AH241*(DE241-DD241*(1000-AH241*DG241)/(1000-AH241*DF241))/(100*CY241)</f>
        <v>0</v>
      </c>
      <c r="L241">
        <f>DD241 - IF(AH241&gt;1, K241*CY241*100.0/(AJ241), 0)</f>
        <v>0</v>
      </c>
      <c r="M241">
        <f>((S241-I241/2)*L241-K241)/(S241+I241/2)</f>
        <v>0</v>
      </c>
      <c r="N241">
        <f>M241*(DK241+DL241)/1000.0</f>
        <v>0</v>
      </c>
      <c r="O241">
        <f>(DD241 - IF(AH241&gt;1, K241*CY241*100.0/(AJ241), 0))*(DK241+DL241)/1000.0</f>
        <v>0</v>
      </c>
      <c r="P241">
        <f>2.0/((1/R241-1/Q241)+SIGN(R241)*SQRT((1/R241-1/Q241)*(1/R241-1/Q241) + 4*CZ241/((CZ241+1)*(CZ241+1))*(2*1/R241*1/Q241-1/Q241*1/Q241)))</f>
        <v>0</v>
      </c>
      <c r="Q241">
        <f>IF(LEFT(DA241,1)&lt;&gt;"0",IF(LEFT(DA241,1)="1",3.0,DB241),$D$5+$E$5*(DR241*DK241/($K$5*1000))+$F$5*(DR241*DK241/($K$5*1000))*MAX(MIN(CY241,$J$5),$I$5)*MAX(MIN(CY241,$J$5),$I$5)+$G$5*MAX(MIN(CY241,$J$5),$I$5)*(DR241*DK241/($K$5*1000))+$H$5*(DR241*DK241/($K$5*1000))*(DR241*DK241/($K$5*1000)))</f>
        <v>0</v>
      </c>
      <c r="R241">
        <f>I241*(1000-(1000*0.61365*exp(17.502*V241/(240.97+V241))/(DK241+DL241)+DF241)/2)/(1000*0.61365*exp(17.502*V241/(240.97+V241))/(DK241+DL241)-DF241)</f>
        <v>0</v>
      </c>
      <c r="S241">
        <f>1/((CZ241+1)/(P241/1.6)+1/(Q241/1.37)) + CZ241/((CZ241+1)/(P241/1.6) + CZ241/(Q241/1.37))</f>
        <v>0</v>
      </c>
      <c r="T241">
        <f>(CU241*CX241)</f>
        <v>0</v>
      </c>
      <c r="U241">
        <f>(DM241+(T241+2*0.95*5.67E-8*(((DM241+$B$9)+273)^4-(DM241+273)^4)-44100*I241)/(1.84*29.3*Q241+8*0.95*5.67E-8*(DM241+273)^3))</f>
        <v>0</v>
      </c>
      <c r="V241">
        <f>($C$9*DN241+$D$9*DO241+$E$9*U241)</f>
        <v>0</v>
      </c>
      <c r="W241">
        <f>0.61365*exp(17.502*V241/(240.97+V241))</f>
        <v>0</v>
      </c>
      <c r="X241">
        <f>(Y241/Z241*100)</f>
        <v>0</v>
      </c>
      <c r="Y241">
        <f>DF241*(DK241+DL241)/1000</f>
        <v>0</v>
      </c>
      <c r="Z241">
        <f>0.61365*exp(17.502*DM241/(240.97+DM241))</f>
        <v>0</v>
      </c>
      <c r="AA241">
        <f>(W241-DF241*(DK241+DL241)/1000)</f>
        <v>0</v>
      </c>
      <c r="AB241">
        <f>(-I241*44100)</f>
        <v>0</v>
      </c>
      <c r="AC241">
        <f>2*29.3*Q241*0.92*(DM241-V241)</f>
        <v>0</v>
      </c>
      <c r="AD241">
        <f>2*0.95*5.67E-8*(((DM241+$B$9)+273)^4-(V241+273)^4)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IF(AF241*$H$15&gt;=AJ241,1.0,(AJ241/(AJ241-AF241*$H$15)))</f>
        <v>0</v>
      </c>
      <c r="AI241">
        <f>(AH241-1)*100</f>
        <v>0</v>
      </c>
      <c r="AJ241">
        <f>MAX(0,($B$15+$C$15*DR241)/(1+$D$15*DR241)*DK241/(DM241+273)*$E$15)</f>
        <v>0</v>
      </c>
      <c r="AK241" t="s">
        <v>420</v>
      </c>
      <c r="AL241" t="s">
        <v>420</v>
      </c>
      <c r="AM241">
        <v>0</v>
      </c>
      <c r="AN241">
        <v>0</v>
      </c>
      <c r="AO241">
        <f>1-AM241/AN241</f>
        <v>0</v>
      </c>
      <c r="AP241">
        <v>0</v>
      </c>
      <c r="AQ241" t="s">
        <v>420</v>
      </c>
      <c r="AR241" t="s">
        <v>420</v>
      </c>
      <c r="AS241">
        <v>0</v>
      </c>
      <c r="AT241">
        <v>0</v>
      </c>
      <c r="AU241">
        <f>1-AS241/AT241</f>
        <v>0</v>
      </c>
      <c r="AV241">
        <v>0.5</v>
      </c>
      <c r="AW241">
        <f>CV241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420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CU241">
        <f>$B$13*DS241+$C$13*DT241+$F$13*EE241*(1-EH241)</f>
        <v>0</v>
      </c>
      <c r="CV241">
        <f>CU241*CW241</f>
        <v>0</v>
      </c>
      <c r="CW241">
        <f>($B$13*$D$11+$C$13*$D$11+$F$13*((ER241+EJ241)/MAX(ER241+EJ241+ES241, 0.1)*$I$11+ES241/MAX(ER241+EJ241+ES241, 0.1)*$J$11))/($B$13+$C$13+$F$13)</f>
        <v>0</v>
      </c>
      <c r="CX241">
        <f>($B$13*$K$11+$C$13*$K$11+$F$13*((ER241+EJ241)/MAX(ER241+EJ241+ES241, 0.1)*$P$11+ES241/MAX(ER241+EJ241+ES241, 0.1)*$Q$11))/($B$13+$C$13+$F$13)</f>
        <v>0</v>
      </c>
      <c r="CY241">
        <v>4.16</v>
      </c>
      <c r="CZ241">
        <v>0.5</v>
      </c>
      <c r="DA241" t="s">
        <v>421</v>
      </c>
      <c r="DB241">
        <v>2</v>
      </c>
      <c r="DC241">
        <v>1759011627.1</v>
      </c>
      <c r="DD241">
        <v>422.3077777777778</v>
      </c>
      <c r="DE241">
        <v>419.9601111111111</v>
      </c>
      <c r="DF241">
        <v>23.48846666666667</v>
      </c>
      <c r="DG241">
        <v>23.27177777777778</v>
      </c>
      <c r="DH241">
        <v>423.8742222222222</v>
      </c>
      <c r="DI241">
        <v>23.17004444444444</v>
      </c>
      <c r="DJ241">
        <v>499.9825555555556</v>
      </c>
      <c r="DK241">
        <v>90.31765555555555</v>
      </c>
      <c r="DL241">
        <v>0.06431254444444444</v>
      </c>
      <c r="DM241">
        <v>29.90101111111111</v>
      </c>
      <c r="DN241">
        <v>29.99927777777778</v>
      </c>
      <c r="DO241">
        <v>999.9000000000001</v>
      </c>
      <c r="DP241">
        <v>0</v>
      </c>
      <c r="DQ241">
        <v>0</v>
      </c>
      <c r="DR241">
        <v>9998.472222222223</v>
      </c>
      <c r="DS241">
        <v>0</v>
      </c>
      <c r="DT241">
        <v>3.36963</v>
      </c>
      <c r="DU241">
        <v>2.347333333333333</v>
      </c>
      <c r="DV241">
        <v>432.4655555555556</v>
      </c>
      <c r="DW241">
        <v>429.9664444444445</v>
      </c>
      <c r="DX241">
        <v>0.2167063333333333</v>
      </c>
      <c r="DY241">
        <v>419.9601111111111</v>
      </c>
      <c r="DZ241">
        <v>23.27177777777778</v>
      </c>
      <c r="EA241">
        <v>2.121424444444445</v>
      </c>
      <c r="EB241">
        <v>2.101852222222222</v>
      </c>
      <c r="EC241">
        <v>18.38095555555556</v>
      </c>
      <c r="ED241">
        <v>18.23321111111111</v>
      </c>
      <c r="EE241">
        <v>0.00500078</v>
      </c>
      <c r="EF241">
        <v>0</v>
      </c>
      <c r="EG241">
        <v>0</v>
      </c>
      <c r="EH241">
        <v>0</v>
      </c>
      <c r="EI241">
        <v>580.3777777777777</v>
      </c>
      <c r="EJ241">
        <v>0.00500078</v>
      </c>
      <c r="EK241">
        <v>-21.88888888888889</v>
      </c>
      <c r="EL241">
        <v>-1.211111111111111</v>
      </c>
      <c r="EM241">
        <v>34.87477777777778</v>
      </c>
      <c r="EN241">
        <v>38.04822222222222</v>
      </c>
      <c r="EO241">
        <v>36.27044444444444</v>
      </c>
      <c r="EP241">
        <v>38.097</v>
      </c>
      <c r="EQ241">
        <v>37.208</v>
      </c>
      <c r="ER241">
        <v>0</v>
      </c>
      <c r="ES241">
        <v>0</v>
      </c>
      <c r="ET241">
        <v>0</v>
      </c>
      <c r="EU241">
        <v>1759011624.5</v>
      </c>
      <c r="EV241">
        <v>0</v>
      </c>
      <c r="EW241">
        <v>578.712</v>
      </c>
      <c r="EX241">
        <v>7.230769515551175</v>
      </c>
      <c r="EY241">
        <v>2.761538224460226</v>
      </c>
      <c r="EZ241">
        <v>-20.296</v>
      </c>
      <c r="FA241">
        <v>15</v>
      </c>
      <c r="FB241">
        <v>0</v>
      </c>
      <c r="FC241" t="s">
        <v>422</v>
      </c>
      <c r="FD241">
        <v>1746989605.5</v>
      </c>
      <c r="FE241">
        <v>1746989593.5</v>
      </c>
      <c r="FF241">
        <v>0</v>
      </c>
      <c r="FG241">
        <v>-0.274</v>
      </c>
      <c r="FH241">
        <v>-0.002</v>
      </c>
      <c r="FI241">
        <v>2.549</v>
      </c>
      <c r="FJ241">
        <v>0.129</v>
      </c>
      <c r="FK241">
        <v>420</v>
      </c>
      <c r="FL241">
        <v>17</v>
      </c>
      <c r="FM241">
        <v>0.02</v>
      </c>
      <c r="FN241">
        <v>0.04</v>
      </c>
      <c r="FO241">
        <v>2.34453275</v>
      </c>
      <c r="FP241">
        <v>-0.09584228893058894</v>
      </c>
      <c r="FQ241">
        <v>0.04414666385965647</v>
      </c>
      <c r="FR241">
        <v>1</v>
      </c>
      <c r="FS241">
        <v>579.5470588235295</v>
      </c>
      <c r="FT241">
        <v>-1.207028048876261</v>
      </c>
      <c r="FU241">
        <v>9.054840606454897</v>
      </c>
      <c r="FV241">
        <v>0</v>
      </c>
      <c r="FW241">
        <v>0.21734475</v>
      </c>
      <c r="FX241">
        <v>-0.003595924953096289</v>
      </c>
      <c r="FY241">
        <v>0.001052650743361729</v>
      </c>
      <c r="FZ241">
        <v>1</v>
      </c>
      <c r="GA241">
        <v>2</v>
      </c>
      <c r="GB241">
        <v>3</v>
      </c>
      <c r="GC241" t="s">
        <v>423</v>
      </c>
      <c r="GD241">
        <v>3.10324</v>
      </c>
      <c r="GE241">
        <v>2.72224</v>
      </c>
      <c r="GF241">
        <v>0.0884086</v>
      </c>
      <c r="GG241">
        <v>0.0878333</v>
      </c>
      <c r="GH241">
        <v>0.10593</v>
      </c>
      <c r="GI241">
        <v>0.10669</v>
      </c>
      <c r="GJ241">
        <v>23797.3</v>
      </c>
      <c r="GK241">
        <v>21600.8</v>
      </c>
      <c r="GL241">
        <v>26669.2</v>
      </c>
      <c r="GM241">
        <v>23902.7</v>
      </c>
      <c r="GN241">
        <v>38151.7</v>
      </c>
      <c r="GO241">
        <v>31547.6</v>
      </c>
      <c r="GP241">
        <v>46570.2</v>
      </c>
      <c r="GQ241">
        <v>37797.1</v>
      </c>
      <c r="GR241">
        <v>1.8654</v>
      </c>
      <c r="GS241">
        <v>1.85355</v>
      </c>
      <c r="GT241">
        <v>0.0808239</v>
      </c>
      <c r="GU241">
        <v>0</v>
      </c>
      <c r="GV241">
        <v>28.6731</v>
      </c>
      <c r="GW241">
        <v>999.9</v>
      </c>
      <c r="GX241">
        <v>44.6</v>
      </c>
      <c r="GY241">
        <v>33.1</v>
      </c>
      <c r="GZ241">
        <v>25.0865</v>
      </c>
      <c r="HA241">
        <v>61.2203</v>
      </c>
      <c r="HB241">
        <v>20.0962</v>
      </c>
      <c r="HC241">
        <v>1</v>
      </c>
      <c r="HD241">
        <v>0.139268</v>
      </c>
      <c r="HE241">
        <v>-1.10923</v>
      </c>
      <c r="HF241">
        <v>20.2922</v>
      </c>
      <c r="HG241">
        <v>5.21819</v>
      </c>
      <c r="HH241">
        <v>11.98</v>
      </c>
      <c r="HI241">
        <v>4.96545</v>
      </c>
      <c r="HJ241">
        <v>3.276</v>
      </c>
      <c r="HK241">
        <v>9999</v>
      </c>
      <c r="HL241">
        <v>9999</v>
      </c>
      <c r="HM241">
        <v>9999</v>
      </c>
      <c r="HN241">
        <v>28.5</v>
      </c>
      <c r="HO241">
        <v>1.86432</v>
      </c>
      <c r="HP241">
        <v>1.86049</v>
      </c>
      <c r="HQ241">
        <v>1.85883</v>
      </c>
      <c r="HR241">
        <v>1.86019</v>
      </c>
      <c r="HS241">
        <v>1.8602</v>
      </c>
      <c r="HT241">
        <v>1.85876</v>
      </c>
      <c r="HU241">
        <v>1.85783</v>
      </c>
      <c r="HV241">
        <v>1.85272</v>
      </c>
      <c r="HW241">
        <v>0</v>
      </c>
      <c r="HX241">
        <v>0</v>
      </c>
      <c r="HY241">
        <v>0</v>
      </c>
      <c r="HZ241">
        <v>0</v>
      </c>
      <c r="IA241" t="s">
        <v>424</v>
      </c>
      <c r="IB241" t="s">
        <v>425</v>
      </c>
      <c r="IC241" t="s">
        <v>426</v>
      </c>
      <c r="ID241" t="s">
        <v>426</v>
      </c>
      <c r="IE241" t="s">
        <v>426</v>
      </c>
      <c r="IF241" t="s">
        <v>426</v>
      </c>
      <c r="IG241">
        <v>0</v>
      </c>
      <c r="IH241">
        <v>100</v>
      </c>
      <c r="II241">
        <v>100</v>
      </c>
      <c r="IJ241">
        <v>-1.566</v>
      </c>
      <c r="IK241">
        <v>0.3185</v>
      </c>
      <c r="IL241">
        <v>-1.253408397979514</v>
      </c>
      <c r="IM241">
        <v>-0.001407418860664216</v>
      </c>
      <c r="IN241">
        <v>1.761737584914558E-06</v>
      </c>
      <c r="IO241">
        <v>-4.339940373715102E-10</v>
      </c>
      <c r="IP241">
        <v>0.01386544786166931</v>
      </c>
      <c r="IQ241">
        <v>0.003157371658100305</v>
      </c>
      <c r="IR241">
        <v>0.0004353711720169284</v>
      </c>
      <c r="IS241">
        <v>-1.853048844677345E-07</v>
      </c>
      <c r="IT241">
        <v>2</v>
      </c>
      <c r="IU241">
        <v>1968</v>
      </c>
      <c r="IV241">
        <v>1</v>
      </c>
      <c r="IW241">
        <v>26</v>
      </c>
      <c r="IX241">
        <v>200367.1</v>
      </c>
      <c r="IY241">
        <v>200367.3</v>
      </c>
      <c r="IZ241">
        <v>1.12671</v>
      </c>
      <c r="JA241">
        <v>2.64648</v>
      </c>
      <c r="JB241">
        <v>1.49658</v>
      </c>
      <c r="JC241">
        <v>2.34619</v>
      </c>
      <c r="JD241">
        <v>1.54907</v>
      </c>
      <c r="JE241">
        <v>2.39868</v>
      </c>
      <c r="JF241">
        <v>39.4416</v>
      </c>
      <c r="JG241">
        <v>23.9999</v>
      </c>
      <c r="JH241">
        <v>18</v>
      </c>
      <c r="JI241">
        <v>481.076</v>
      </c>
      <c r="JJ241">
        <v>487.777</v>
      </c>
      <c r="JK241">
        <v>30.2619</v>
      </c>
      <c r="JL241">
        <v>29.0836</v>
      </c>
      <c r="JM241">
        <v>30.0002</v>
      </c>
      <c r="JN241">
        <v>29.2389</v>
      </c>
      <c r="JO241">
        <v>29.2187</v>
      </c>
      <c r="JP241">
        <v>22.6561</v>
      </c>
      <c r="JQ241">
        <v>6.94678</v>
      </c>
      <c r="JR241">
        <v>100</v>
      </c>
      <c r="JS241">
        <v>30.2627</v>
      </c>
      <c r="JT241">
        <v>420</v>
      </c>
      <c r="JU241">
        <v>23.2666</v>
      </c>
      <c r="JV241">
        <v>101.822</v>
      </c>
      <c r="JW241">
        <v>91.1708</v>
      </c>
    </row>
    <row r="242" spans="1:283">
      <c r="A242">
        <v>224</v>
      </c>
      <c r="B242">
        <v>1759011632.1</v>
      </c>
      <c r="C242">
        <v>3414.5</v>
      </c>
      <c r="D242" t="s">
        <v>881</v>
      </c>
      <c r="E242" t="s">
        <v>882</v>
      </c>
      <c r="F242">
        <v>5</v>
      </c>
      <c r="G242" t="s">
        <v>856</v>
      </c>
      <c r="H242">
        <v>1759011629.1</v>
      </c>
      <c r="I242">
        <f>(J242)/1000</f>
        <v>0</v>
      </c>
      <c r="J242">
        <f>1000*DJ242*AH242*(DF242-DG242)/(100*CY242*(1000-AH242*DF242))</f>
        <v>0</v>
      </c>
      <c r="K242">
        <f>DJ242*AH242*(DE242-DD242*(1000-AH242*DG242)/(1000-AH242*DF242))/(100*CY242)</f>
        <v>0</v>
      </c>
      <c r="L242">
        <f>DD242 - IF(AH242&gt;1, K242*CY242*100.0/(AJ242), 0)</f>
        <v>0</v>
      </c>
      <c r="M242">
        <f>((S242-I242/2)*L242-K242)/(S242+I242/2)</f>
        <v>0</v>
      </c>
      <c r="N242">
        <f>M242*(DK242+DL242)/1000.0</f>
        <v>0</v>
      </c>
      <c r="O242">
        <f>(DD242 - IF(AH242&gt;1, K242*CY242*100.0/(AJ242), 0))*(DK242+DL242)/1000.0</f>
        <v>0</v>
      </c>
      <c r="P242">
        <f>2.0/((1/R242-1/Q242)+SIGN(R242)*SQRT((1/R242-1/Q242)*(1/R242-1/Q242) + 4*CZ242/((CZ242+1)*(CZ242+1))*(2*1/R242*1/Q242-1/Q242*1/Q242)))</f>
        <v>0</v>
      </c>
      <c r="Q242">
        <f>IF(LEFT(DA242,1)&lt;&gt;"0",IF(LEFT(DA242,1)="1",3.0,DB242),$D$5+$E$5*(DR242*DK242/($K$5*1000))+$F$5*(DR242*DK242/($K$5*1000))*MAX(MIN(CY242,$J$5),$I$5)*MAX(MIN(CY242,$J$5),$I$5)+$G$5*MAX(MIN(CY242,$J$5),$I$5)*(DR242*DK242/($K$5*1000))+$H$5*(DR242*DK242/($K$5*1000))*(DR242*DK242/($K$5*1000)))</f>
        <v>0</v>
      </c>
      <c r="R242">
        <f>I242*(1000-(1000*0.61365*exp(17.502*V242/(240.97+V242))/(DK242+DL242)+DF242)/2)/(1000*0.61365*exp(17.502*V242/(240.97+V242))/(DK242+DL242)-DF242)</f>
        <v>0</v>
      </c>
      <c r="S242">
        <f>1/((CZ242+1)/(P242/1.6)+1/(Q242/1.37)) + CZ242/((CZ242+1)/(P242/1.6) + CZ242/(Q242/1.37))</f>
        <v>0</v>
      </c>
      <c r="T242">
        <f>(CU242*CX242)</f>
        <v>0</v>
      </c>
      <c r="U242">
        <f>(DM242+(T242+2*0.95*5.67E-8*(((DM242+$B$9)+273)^4-(DM242+273)^4)-44100*I242)/(1.84*29.3*Q242+8*0.95*5.67E-8*(DM242+273)^3))</f>
        <v>0</v>
      </c>
      <c r="V242">
        <f>($C$9*DN242+$D$9*DO242+$E$9*U242)</f>
        <v>0</v>
      </c>
      <c r="W242">
        <f>0.61365*exp(17.502*V242/(240.97+V242))</f>
        <v>0</v>
      </c>
      <c r="X242">
        <f>(Y242/Z242*100)</f>
        <v>0</v>
      </c>
      <c r="Y242">
        <f>DF242*(DK242+DL242)/1000</f>
        <v>0</v>
      </c>
      <c r="Z242">
        <f>0.61365*exp(17.502*DM242/(240.97+DM242))</f>
        <v>0</v>
      </c>
      <c r="AA242">
        <f>(W242-DF242*(DK242+DL242)/1000)</f>
        <v>0</v>
      </c>
      <c r="AB242">
        <f>(-I242*44100)</f>
        <v>0</v>
      </c>
      <c r="AC242">
        <f>2*29.3*Q242*0.92*(DM242-V242)</f>
        <v>0</v>
      </c>
      <c r="AD242">
        <f>2*0.95*5.67E-8*(((DM242+$B$9)+273)^4-(V242+273)^4)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IF(AF242*$H$15&gt;=AJ242,1.0,(AJ242/(AJ242-AF242*$H$15)))</f>
        <v>0</v>
      </c>
      <c r="AI242">
        <f>(AH242-1)*100</f>
        <v>0</v>
      </c>
      <c r="AJ242">
        <f>MAX(0,($B$15+$C$15*DR242)/(1+$D$15*DR242)*DK242/(DM242+273)*$E$15)</f>
        <v>0</v>
      </c>
      <c r="AK242" t="s">
        <v>420</v>
      </c>
      <c r="AL242" t="s">
        <v>420</v>
      </c>
      <c r="AM242">
        <v>0</v>
      </c>
      <c r="AN242">
        <v>0</v>
      </c>
      <c r="AO242">
        <f>1-AM242/AN242</f>
        <v>0</v>
      </c>
      <c r="AP242">
        <v>0</v>
      </c>
      <c r="AQ242" t="s">
        <v>420</v>
      </c>
      <c r="AR242" t="s">
        <v>420</v>
      </c>
      <c r="AS242">
        <v>0</v>
      </c>
      <c r="AT242">
        <v>0</v>
      </c>
      <c r="AU242">
        <f>1-AS242/AT242</f>
        <v>0</v>
      </c>
      <c r="AV242">
        <v>0.5</v>
      </c>
      <c r="AW242">
        <f>CV242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420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CU242">
        <f>$B$13*DS242+$C$13*DT242+$F$13*EE242*(1-EH242)</f>
        <v>0</v>
      </c>
      <c r="CV242">
        <f>CU242*CW242</f>
        <v>0</v>
      </c>
      <c r="CW242">
        <f>($B$13*$D$11+$C$13*$D$11+$F$13*((ER242+EJ242)/MAX(ER242+EJ242+ES242, 0.1)*$I$11+ES242/MAX(ER242+EJ242+ES242, 0.1)*$J$11))/($B$13+$C$13+$F$13)</f>
        <v>0</v>
      </c>
      <c r="CX242">
        <f>($B$13*$K$11+$C$13*$K$11+$F$13*((ER242+EJ242)/MAX(ER242+EJ242+ES242, 0.1)*$P$11+ES242/MAX(ER242+EJ242+ES242, 0.1)*$Q$11))/($B$13+$C$13+$F$13)</f>
        <v>0</v>
      </c>
      <c r="CY242">
        <v>4.16</v>
      </c>
      <c r="CZ242">
        <v>0.5</v>
      </c>
      <c r="DA242" t="s">
        <v>421</v>
      </c>
      <c r="DB242">
        <v>2</v>
      </c>
      <c r="DC242">
        <v>1759011629.1</v>
      </c>
      <c r="DD242">
        <v>422.3176666666666</v>
      </c>
      <c r="DE242">
        <v>419.952</v>
      </c>
      <c r="DF242">
        <v>23.4893</v>
      </c>
      <c r="DG242">
        <v>23.27163333333333</v>
      </c>
      <c r="DH242">
        <v>423.8843333333333</v>
      </c>
      <c r="DI242">
        <v>23.17085555555555</v>
      </c>
      <c r="DJ242">
        <v>500.0223333333333</v>
      </c>
      <c r="DK242">
        <v>90.31691111111111</v>
      </c>
      <c r="DL242">
        <v>0.06415417777777779</v>
      </c>
      <c r="DM242">
        <v>29.90098888888889</v>
      </c>
      <c r="DN242">
        <v>29.9953</v>
      </c>
      <c r="DO242">
        <v>999.9000000000001</v>
      </c>
      <c r="DP242">
        <v>0</v>
      </c>
      <c r="DQ242">
        <v>0</v>
      </c>
      <c r="DR242">
        <v>10004.58333333333</v>
      </c>
      <c r="DS242">
        <v>0</v>
      </c>
      <c r="DT242">
        <v>3.36963</v>
      </c>
      <c r="DU242">
        <v>2.365666666666667</v>
      </c>
      <c r="DV242">
        <v>432.4764444444444</v>
      </c>
      <c r="DW242">
        <v>429.9578888888889</v>
      </c>
      <c r="DX242">
        <v>0.2176893333333333</v>
      </c>
      <c r="DY242">
        <v>419.952</v>
      </c>
      <c r="DZ242">
        <v>23.27163333333333</v>
      </c>
      <c r="EA242">
        <v>2.121482222222222</v>
      </c>
      <c r="EB242">
        <v>2.101821111111111</v>
      </c>
      <c r="EC242">
        <v>18.38138888888889</v>
      </c>
      <c r="ED242">
        <v>18.23297777777778</v>
      </c>
      <c r="EE242">
        <v>0.00500078</v>
      </c>
      <c r="EF242">
        <v>0</v>
      </c>
      <c r="EG242">
        <v>0</v>
      </c>
      <c r="EH242">
        <v>0</v>
      </c>
      <c r="EI242">
        <v>583.6333333333333</v>
      </c>
      <c r="EJ242">
        <v>0.00500078</v>
      </c>
      <c r="EK242">
        <v>-24.04444444444444</v>
      </c>
      <c r="EL242">
        <v>-1.277777777777778</v>
      </c>
      <c r="EM242">
        <v>34.84</v>
      </c>
      <c r="EN242">
        <v>38.02755555555555</v>
      </c>
      <c r="EO242">
        <v>36.29133333333333</v>
      </c>
      <c r="EP242">
        <v>38.097</v>
      </c>
      <c r="EQ242">
        <v>37.25666666666667</v>
      </c>
      <c r="ER242">
        <v>0</v>
      </c>
      <c r="ES242">
        <v>0</v>
      </c>
      <c r="ET242">
        <v>0</v>
      </c>
      <c r="EU242">
        <v>1759011626.9</v>
      </c>
      <c r="EV242">
        <v>0</v>
      </c>
      <c r="EW242">
        <v>579.044</v>
      </c>
      <c r="EX242">
        <v>31.16923137209606</v>
      </c>
      <c r="EY242">
        <v>-18.53846174222247</v>
      </c>
      <c r="EZ242">
        <v>-20.824</v>
      </c>
      <c r="FA242">
        <v>15</v>
      </c>
      <c r="FB242">
        <v>0</v>
      </c>
      <c r="FC242" t="s">
        <v>422</v>
      </c>
      <c r="FD242">
        <v>1746989605.5</v>
      </c>
      <c r="FE242">
        <v>1746989593.5</v>
      </c>
      <c r="FF242">
        <v>0</v>
      </c>
      <c r="FG242">
        <v>-0.274</v>
      </c>
      <c r="FH242">
        <v>-0.002</v>
      </c>
      <c r="FI242">
        <v>2.549</v>
      </c>
      <c r="FJ242">
        <v>0.129</v>
      </c>
      <c r="FK242">
        <v>420</v>
      </c>
      <c r="FL242">
        <v>17</v>
      </c>
      <c r="FM242">
        <v>0.02</v>
      </c>
      <c r="FN242">
        <v>0.04</v>
      </c>
      <c r="FO242">
        <v>2.348746341463415</v>
      </c>
      <c r="FP242">
        <v>-0.1078877351916421</v>
      </c>
      <c r="FQ242">
        <v>0.04339170409394041</v>
      </c>
      <c r="FR242">
        <v>1</v>
      </c>
      <c r="FS242">
        <v>578.8705882352941</v>
      </c>
      <c r="FT242">
        <v>6.499618288979017</v>
      </c>
      <c r="FU242">
        <v>8.100382322558998</v>
      </c>
      <c r="FV242">
        <v>0</v>
      </c>
      <c r="FW242">
        <v>0.2174483414634147</v>
      </c>
      <c r="FX242">
        <v>0.001687212543554346</v>
      </c>
      <c r="FY242">
        <v>0.001133087097802994</v>
      </c>
      <c r="FZ242">
        <v>1</v>
      </c>
      <c r="GA242">
        <v>2</v>
      </c>
      <c r="GB242">
        <v>3</v>
      </c>
      <c r="GC242" t="s">
        <v>423</v>
      </c>
      <c r="GD242">
        <v>3.10318</v>
      </c>
      <c r="GE242">
        <v>2.72196</v>
      </c>
      <c r="GF242">
        <v>0.08841309999999999</v>
      </c>
      <c r="GG242">
        <v>0.0878507</v>
      </c>
      <c r="GH242">
        <v>0.105932</v>
      </c>
      <c r="GI242">
        <v>0.106692</v>
      </c>
      <c r="GJ242">
        <v>23797.2</v>
      </c>
      <c r="GK242">
        <v>21600.4</v>
      </c>
      <c r="GL242">
        <v>26669.2</v>
      </c>
      <c r="GM242">
        <v>23902.7</v>
      </c>
      <c r="GN242">
        <v>38151.6</v>
      </c>
      <c r="GO242">
        <v>31547.5</v>
      </c>
      <c r="GP242">
        <v>46570.2</v>
      </c>
      <c r="GQ242">
        <v>37797.1</v>
      </c>
      <c r="GR242">
        <v>1.86535</v>
      </c>
      <c r="GS242">
        <v>1.85382</v>
      </c>
      <c r="GT242">
        <v>0.08092820000000001</v>
      </c>
      <c r="GU242">
        <v>0</v>
      </c>
      <c r="GV242">
        <v>28.6728</v>
      </c>
      <c r="GW242">
        <v>999.9</v>
      </c>
      <c r="GX242">
        <v>44.6</v>
      </c>
      <c r="GY242">
        <v>33.1</v>
      </c>
      <c r="GZ242">
        <v>25.0907</v>
      </c>
      <c r="HA242">
        <v>61.0503</v>
      </c>
      <c r="HB242">
        <v>20.1122</v>
      </c>
      <c r="HC242">
        <v>1</v>
      </c>
      <c r="HD242">
        <v>0.139309</v>
      </c>
      <c r="HE242">
        <v>-1.10695</v>
      </c>
      <c r="HF242">
        <v>20.2921</v>
      </c>
      <c r="HG242">
        <v>5.21804</v>
      </c>
      <c r="HH242">
        <v>11.98</v>
      </c>
      <c r="HI242">
        <v>4.9655</v>
      </c>
      <c r="HJ242">
        <v>3.276</v>
      </c>
      <c r="HK242">
        <v>9999</v>
      </c>
      <c r="HL242">
        <v>9999</v>
      </c>
      <c r="HM242">
        <v>9999</v>
      </c>
      <c r="HN242">
        <v>28.5</v>
      </c>
      <c r="HO242">
        <v>1.86432</v>
      </c>
      <c r="HP242">
        <v>1.86049</v>
      </c>
      <c r="HQ242">
        <v>1.85883</v>
      </c>
      <c r="HR242">
        <v>1.86019</v>
      </c>
      <c r="HS242">
        <v>1.8602</v>
      </c>
      <c r="HT242">
        <v>1.85877</v>
      </c>
      <c r="HU242">
        <v>1.85783</v>
      </c>
      <c r="HV242">
        <v>1.85272</v>
      </c>
      <c r="HW242">
        <v>0</v>
      </c>
      <c r="HX242">
        <v>0</v>
      </c>
      <c r="HY242">
        <v>0</v>
      </c>
      <c r="HZ242">
        <v>0</v>
      </c>
      <c r="IA242" t="s">
        <v>424</v>
      </c>
      <c r="IB242" t="s">
        <v>425</v>
      </c>
      <c r="IC242" t="s">
        <v>426</v>
      </c>
      <c r="ID242" t="s">
        <v>426</v>
      </c>
      <c r="IE242" t="s">
        <v>426</v>
      </c>
      <c r="IF242" t="s">
        <v>426</v>
      </c>
      <c r="IG242">
        <v>0</v>
      </c>
      <c r="IH242">
        <v>100</v>
      </c>
      <c r="II242">
        <v>100</v>
      </c>
      <c r="IJ242">
        <v>-1.566</v>
      </c>
      <c r="IK242">
        <v>0.3185</v>
      </c>
      <c r="IL242">
        <v>-1.253408397979514</v>
      </c>
      <c r="IM242">
        <v>-0.001407418860664216</v>
      </c>
      <c r="IN242">
        <v>1.761737584914558E-06</v>
      </c>
      <c r="IO242">
        <v>-4.339940373715102E-10</v>
      </c>
      <c r="IP242">
        <v>0.01386544786166931</v>
      </c>
      <c r="IQ242">
        <v>0.003157371658100305</v>
      </c>
      <c r="IR242">
        <v>0.0004353711720169284</v>
      </c>
      <c r="IS242">
        <v>-1.853048844677345E-07</v>
      </c>
      <c r="IT242">
        <v>2</v>
      </c>
      <c r="IU242">
        <v>1968</v>
      </c>
      <c r="IV242">
        <v>1</v>
      </c>
      <c r="IW242">
        <v>26</v>
      </c>
      <c r="IX242">
        <v>200367.1</v>
      </c>
      <c r="IY242">
        <v>200367.3</v>
      </c>
      <c r="IZ242">
        <v>1.12671</v>
      </c>
      <c r="JA242">
        <v>2.64404</v>
      </c>
      <c r="JB242">
        <v>1.49658</v>
      </c>
      <c r="JC242">
        <v>2.34619</v>
      </c>
      <c r="JD242">
        <v>1.54907</v>
      </c>
      <c r="JE242">
        <v>2.40723</v>
      </c>
      <c r="JF242">
        <v>39.4666</v>
      </c>
      <c r="JG242">
        <v>24.0087</v>
      </c>
      <c r="JH242">
        <v>18</v>
      </c>
      <c r="JI242">
        <v>481.048</v>
      </c>
      <c r="JJ242">
        <v>487.957</v>
      </c>
      <c r="JK242">
        <v>30.2628</v>
      </c>
      <c r="JL242">
        <v>29.0836</v>
      </c>
      <c r="JM242">
        <v>30.0002</v>
      </c>
      <c r="JN242">
        <v>29.239</v>
      </c>
      <c r="JO242">
        <v>29.2187</v>
      </c>
      <c r="JP242">
        <v>22.6528</v>
      </c>
      <c r="JQ242">
        <v>6.94678</v>
      </c>
      <c r="JR242">
        <v>100</v>
      </c>
      <c r="JS242">
        <v>30.2627</v>
      </c>
      <c r="JT242">
        <v>420</v>
      </c>
      <c r="JU242">
        <v>23.2666</v>
      </c>
      <c r="JV242">
        <v>101.822</v>
      </c>
      <c r="JW242">
        <v>91.1708</v>
      </c>
    </row>
    <row r="243" spans="1:283">
      <c r="A243">
        <v>225</v>
      </c>
      <c r="B243">
        <v>1759011634.1</v>
      </c>
      <c r="C243">
        <v>3416.5</v>
      </c>
      <c r="D243" t="s">
        <v>883</v>
      </c>
      <c r="E243" t="s">
        <v>884</v>
      </c>
      <c r="F243">
        <v>5</v>
      </c>
      <c r="G243" t="s">
        <v>856</v>
      </c>
      <c r="H243">
        <v>1759011631.1</v>
      </c>
      <c r="I243">
        <f>(J243)/1000</f>
        <v>0</v>
      </c>
      <c r="J243">
        <f>1000*DJ243*AH243*(DF243-DG243)/(100*CY243*(1000-AH243*DF243))</f>
        <v>0</v>
      </c>
      <c r="K243">
        <f>DJ243*AH243*(DE243-DD243*(1000-AH243*DG243)/(1000-AH243*DF243))/(100*CY243)</f>
        <v>0</v>
      </c>
      <c r="L243">
        <f>DD243 - IF(AH243&gt;1, K243*CY243*100.0/(AJ243), 0)</f>
        <v>0</v>
      </c>
      <c r="M243">
        <f>((S243-I243/2)*L243-K243)/(S243+I243/2)</f>
        <v>0</v>
      </c>
      <c r="N243">
        <f>M243*(DK243+DL243)/1000.0</f>
        <v>0</v>
      </c>
      <c r="O243">
        <f>(DD243 - IF(AH243&gt;1, K243*CY243*100.0/(AJ243), 0))*(DK243+DL243)/1000.0</f>
        <v>0</v>
      </c>
      <c r="P243">
        <f>2.0/((1/R243-1/Q243)+SIGN(R243)*SQRT((1/R243-1/Q243)*(1/R243-1/Q243) + 4*CZ243/((CZ243+1)*(CZ243+1))*(2*1/R243*1/Q243-1/Q243*1/Q243)))</f>
        <v>0</v>
      </c>
      <c r="Q243">
        <f>IF(LEFT(DA243,1)&lt;&gt;"0",IF(LEFT(DA243,1)="1",3.0,DB243),$D$5+$E$5*(DR243*DK243/($K$5*1000))+$F$5*(DR243*DK243/($K$5*1000))*MAX(MIN(CY243,$J$5),$I$5)*MAX(MIN(CY243,$J$5),$I$5)+$G$5*MAX(MIN(CY243,$J$5),$I$5)*(DR243*DK243/($K$5*1000))+$H$5*(DR243*DK243/($K$5*1000))*(DR243*DK243/($K$5*1000)))</f>
        <v>0</v>
      </c>
      <c r="R243">
        <f>I243*(1000-(1000*0.61365*exp(17.502*V243/(240.97+V243))/(DK243+DL243)+DF243)/2)/(1000*0.61365*exp(17.502*V243/(240.97+V243))/(DK243+DL243)-DF243)</f>
        <v>0</v>
      </c>
      <c r="S243">
        <f>1/((CZ243+1)/(P243/1.6)+1/(Q243/1.37)) + CZ243/((CZ243+1)/(P243/1.6) + CZ243/(Q243/1.37))</f>
        <v>0</v>
      </c>
      <c r="T243">
        <f>(CU243*CX243)</f>
        <v>0</v>
      </c>
      <c r="U243">
        <f>(DM243+(T243+2*0.95*5.67E-8*(((DM243+$B$9)+273)^4-(DM243+273)^4)-44100*I243)/(1.84*29.3*Q243+8*0.95*5.67E-8*(DM243+273)^3))</f>
        <v>0</v>
      </c>
      <c r="V243">
        <f>($C$9*DN243+$D$9*DO243+$E$9*U243)</f>
        <v>0</v>
      </c>
      <c r="W243">
        <f>0.61365*exp(17.502*V243/(240.97+V243))</f>
        <v>0</v>
      </c>
      <c r="X243">
        <f>(Y243/Z243*100)</f>
        <v>0</v>
      </c>
      <c r="Y243">
        <f>DF243*(DK243+DL243)/1000</f>
        <v>0</v>
      </c>
      <c r="Z243">
        <f>0.61365*exp(17.502*DM243/(240.97+DM243))</f>
        <v>0</v>
      </c>
      <c r="AA243">
        <f>(W243-DF243*(DK243+DL243)/1000)</f>
        <v>0</v>
      </c>
      <c r="AB243">
        <f>(-I243*44100)</f>
        <v>0</v>
      </c>
      <c r="AC243">
        <f>2*29.3*Q243*0.92*(DM243-V243)</f>
        <v>0</v>
      </c>
      <c r="AD243">
        <f>2*0.95*5.67E-8*(((DM243+$B$9)+273)^4-(V243+273)^4)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IF(AF243*$H$15&gt;=AJ243,1.0,(AJ243/(AJ243-AF243*$H$15)))</f>
        <v>0</v>
      </c>
      <c r="AI243">
        <f>(AH243-1)*100</f>
        <v>0</v>
      </c>
      <c r="AJ243">
        <f>MAX(0,($B$15+$C$15*DR243)/(1+$D$15*DR243)*DK243/(DM243+273)*$E$15)</f>
        <v>0</v>
      </c>
      <c r="AK243" t="s">
        <v>420</v>
      </c>
      <c r="AL243" t="s">
        <v>420</v>
      </c>
      <c r="AM243">
        <v>0</v>
      </c>
      <c r="AN243">
        <v>0</v>
      </c>
      <c r="AO243">
        <f>1-AM243/AN243</f>
        <v>0</v>
      </c>
      <c r="AP243">
        <v>0</v>
      </c>
      <c r="AQ243" t="s">
        <v>420</v>
      </c>
      <c r="AR243" t="s">
        <v>420</v>
      </c>
      <c r="AS243">
        <v>0</v>
      </c>
      <c r="AT243">
        <v>0</v>
      </c>
      <c r="AU243">
        <f>1-AS243/AT243</f>
        <v>0</v>
      </c>
      <c r="AV243">
        <v>0.5</v>
      </c>
      <c r="AW243">
        <f>CV243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420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CU243">
        <f>$B$13*DS243+$C$13*DT243+$F$13*EE243*(1-EH243)</f>
        <v>0</v>
      </c>
      <c r="CV243">
        <f>CU243*CW243</f>
        <v>0</v>
      </c>
      <c r="CW243">
        <f>($B$13*$D$11+$C$13*$D$11+$F$13*((ER243+EJ243)/MAX(ER243+EJ243+ES243, 0.1)*$I$11+ES243/MAX(ER243+EJ243+ES243, 0.1)*$J$11))/($B$13+$C$13+$F$13)</f>
        <v>0</v>
      </c>
      <c r="CX243">
        <f>($B$13*$K$11+$C$13*$K$11+$F$13*((ER243+EJ243)/MAX(ER243+EJ243+ES243, 0.1)*$P$11+ES243/MAX(ER243+EJ243+ES243, 0.1)*$Q$11))/($B$13+$C$13+$F$13)</f>
        <v>0</v>
      </c>
      <c r="CY243">
        <v>4.16</v>
      </c>
      <c r="CZ243">
        <v>0.5</v>
      </c>
      <c r="DA243" t="s">
        <v>421</v>
      </c>
      <c r="DB243">
        <v>2</v>
      </c>
      <c r="DC243">
        <v>1759011631.1</v>
      </c>
      <c r="DD243">
        <v>422.3374444444444</v>
      </c>
      <c r="DE243">
        <v>419.9878888888889</v>
      </c>
      <c r="DF243">
        <v>23.49047777777777</v>
      </c>
      <c r="DG243">
        <v>23.27188888888888</v>
      </c>
      <c r="DH243">
        <v>423.9043333333333</v>
      </c>
      <c r="DI243">
        <v>23.172</v>
      </c>
      <c r="DJ243">
        <v>500.0566666666667</v>
      </c>
      <c r="DK243">
        <v>90.31575555555555</v>
      </c>
      <c r="DL243">
        <v>0.06398456666666667</v>
      </c>
      <c r="DM243">
        <v>29.90173333333333</v>
      </c>
      <c r="DN243">
        <v>29.99275555555555</v>
      </c>
      <c r="DO243">
        <v>999.9000000000001</v>
      </c>
      <c r="DP243">
        <v>0</v>
      </c>
      <c r="DQ243">
        <v>0</v>
      </c>
      <c r="DR243">
        <v>10006.66666666667</v>
      </c>
      <c r="DS243">
        <v>0</v>
      </c>
      <c r="DT243">
        <v>3.36963</v>
      </c>
      <c r="DU243">
        <v>2.349875555555555</v>
      </c>
      <c r="DV243">
        <v>432.4974444444445</v>
      </c>
      <c r="DW243">
        <v>429.9946666666667</v>
      </c>
      <c r="DX243">
        <v>0.2185907777777778</v>
      </c>
      <c r="DY243">
        <v>419.9878888888889</v>
      </c>
      <c r="DZ243">
        <v>23.27188888888888</v>
      </c>
      <c r="EA243">
        <v>2.121561111111111</v>
      </c>
      <c r="EB243">
        <v>2.101818888888889</v>
      </c>
      <c r="EC243">
        <v>18.382</v>
      </c>
      <c r="ED243">
        <v>18.23297777777778</v>
      </c>
      <c r="EE243">
        <v>0.00500078</v>
      </c>
      <c r="EF243">
        <v>0</v>
      </c>
      <c r="EG243">
        <v>0</v>
      </c>
      <c r="EH243">
        <v>0</v>
      </c>
      <c r="EI243">
        <v>580.4000000000001</v>
      </c>
      <c r="EJ243">
        <v>0.00500078</v>
      </c>
      <c r="EK243">
        <v>-21.6</v>
      </c>
      <c r="EL243">
        <v>-0.8</v>
      </c>
      <c r="EM243">
        <v>34.81922222222223</v>
      </c>
      <c r="EN243">
        <v>38.01377777777778</v>
      </c>
      <c r="EO243">
        <v>36.43033333333333</v>
      </c>
      <c r="EP243">
        <v>38.097</v>
      </c>
      <c r="EQ243">
        <v>37.36088888888889</v>
      </c>
      <c r="ER243">
        <v>0</v>
      </c>
      <c r="ES243">
        <v>0</v>
      </c>
      <c r="ET243">
        <v>0</v>
      </c>
      <c r="EU243">
        <v>1759011628.7</v>
      </c>
      <c r="EV243">
        <v>0</v>
      </c>
      <c r="EW243">
        <v>578.7076923076924</v>
      </c>
      <c r="EX243">
        <v>30.34529982280862</v>
      </c>
      <c r="EY243">
        <v>-30.42735072722129</v>
      </c>
      <c r="EZ243">
        <v>-20.72307692307692</v>
      </c>
      <c r="FA243">
        <v>15</v>
      </c>
      <c r="FB243">
        <v>0</v>
      </c>
      <c r="FC243" t="s">
        <v>422</v>
      </c>
      <c r="FD243">
        <v>1746989605.5</v>
      </c>
      <c r="FE243">
        <v>1746989593.5</v>
      </c>
      <c r="FF243">
        <v>0</v>
      </c>
      <c r="FG243">
        <v>-0.274</v>
      </c>
      <c r="FH243">
        <v>-0.002</v>
      </c>
      <c r="FI243">
        <v>2.549</v>
      </c>
      <c r="FJ243">
        <v>0.129</v>
      </c>
      <c r="FK243">
        <v>420</v>
      </c>
      <c r="FL243">
        <v>17</v>
      </c>
      <c r="FM243">
        <v>0.02</v>
      </c>
      <c r="FN243">
        <v>0.04</v>
      </c>
      <c r="FO243">
        <v>2.3405885</v>
      </c>
      <c r="FP243">
        <v>-0.07896607879925259</v>
      </c>
      <c r="FQ243">
        <v>0.04227344778640608</v>
      </c>
      <c r="FR243">
        <v>1</v>
      </c>
      <c r="FS243">
        <v>580.0176470588235</v>
      </c>
      <c r="FT243">
        <v>1.384263038064843</v>
      </c>
      <c r="FU243">
        <v>7.78064985144086</v>
      </c>
      <c r="FV243">
        <v>0</v>
      </c>
      <c r="FW243">
        <v>0.217659425</v>
      </c>
      <c r="FX243">
        <v>0.001236056285177528</v>
      </c>
      <c r="FY243">
        <v>0.001122273538124728</v>
      </c>
      <c r="FZ243">
        <v>1</v>
      </c>
      <c r="GA243">
        <v>2</v>
      </c>
      <c r="GB243">
        <v>3</v>
      </c>
      <c r="GC243" t="s">
        <v>423</v>
      </c>
      <c r="GD243">
        <v>3.10295</v>
      </c>
      <c r="GE243">
        <v>2.72224</v>
      </c>
      <c r="GF243">
        <v>0.0884152</v>
      </c>
      <c r="GG243">
        <v>0.08785129999999999</v>
      </c>
      <c r="GH243">
        <v>0.105934</v>
      </c>
      <c r="GI243">
        <v>0.106696</v>
      </c>
      <c r="GJ243">
        <v>23797</v>
      </c>
      <c r="GK243">
        <v>21600.3</v>
      </c>
      <c r="GL243">
        <v>26669.1</v>
      </c>
      <c r="GM243">
        <v>23902.6</v>
      </c>
      <c r="GN243">
        <v>38151.4</v>
      </c>
      <c r="GO243">
        <v>31547.5</v>
      </c>
      <c r="GP243">
        <v>46570.1</v>
      </c>
      <c r="GQ243">
        <v>37797.2</v>
      </c>
      <c r="GR243">
        <v>1.86518</v>
      </c>
      <c r="GS243">
        <v>1.85408</v>
      </c>
      <c r="GT243">
        <v>0.0814199</v>
      </c>
      <c r="GU243">
        <v>0</v>
      </c>
      <c r="GV243">
        <v>28.6715</v>
      </c>
      <c r="GW243">
        <v>999.9</v>
      </c>
      <c r="GX243">
        <v>44.6</v>
      </c>
      <c r="GY243">
        <v>33.1</v>
      </c>
      <c r="GZ243">
        <v>25.091</v>
      </c>
      <c r="HA243">
        <v>61.0003</v>
      </c>
      <c r="HB243">
        <v>20.2644</v>
      </c>
      <c r="HC243">
        <v>1</v>
      </c>
      <c r="HD243">
        <v>0.139345</v>
      </c>
      <c r="HE243">
        <v>-1.10575</v>
      </c>
      <c r="HF243">
        <v>20.2921</v>
      </c>
      <c r="HG243">
        <v>5.21774</v>
      </c>
      <c r="HH243">
        <v>11.98</v>
      </c>
      <c r="HI243">
        <v>4.9656</v>
      </c>
      <c r="HJ243">
        <v>3.27598</v>
      </c>
      <c r="HK243">
        <v>9999</v>
      </c>
      <c r="HL243">
        <v>9999</v>
      </c>
      <c r="HM243">
        <v>9999</v>
      </c>
      <c r="HN243">
        <v>28.5</v>
      </c>
      <c r="HO243">
        <v>1.86432</v>
      </c>
      <c r="HP243">
        <v>1.86049</v>
      </c>
      <c r="HQ243">
        <v>1.85883</v>
      </c>
      <c r="HR243">
        <v>1.86019</v>
      </c>
      <c r="HS243">
        <v>1.8602</v>
      </c>
      <c r="HT243">
        <v>1.85875</v>
      </c>
      <c r="HU243">
        <v>1.85783</v>
      </c>
      <c r="HV243">
        <v>1.85272</v>
      </c>
      <c r="HW243">
        <v>0</v>
      </c>
      <c r="HX243">
        <v>0</v>
      </c>
      <c r="HY243">
        <v>0</v>
      </c>
      <c r="HZ243">
        <v>0</v>
      </c>
      <c r="IA243" t="s">
        <v>424</v>
      </c>
      <c r="IB243" t="s">
        <v>425</v>
      </c>
      <c r="IC243" t="s">
        <v>426</v>
      </c>
      <c r="ID243" t="s">
        <v>426</v>
      </c>
      <c r="IE243" t="s">
        <v>426</v>
      </c>
      <c r="IF243" t="s">
        <v>426</v>
      </c>
      <c r="IG243">
        <v>0</v>
      </c>
      <c r="IH243">
        <v>100</v>
      </c>
      <c r="II243">
        <v>100</v>
      </c>
      <c r="IJ243">
        <v>-1.567</v>
      </c>
      <c r="IK243">
        <v>0.3185</v>
      </c>
      <c r="IL243">
        <v>-1.253408397979514</v>
      </c>
      <c r="IM243">
        <v>-0.001407418860664216</v>
      </c>
      <c r="IN243">
        <v>1.761737584914558E-06</v>
      </c>
      <c r="IO243">
        <v>-4.339940373715102E-10</v>
      </c>
      <c r="IP243">
        <v>0.01386544786166931</v>
      </c>
      <c r="IQ243">
        <v>0.003157371658100305</v>
      </c>
      <c r="IR243">
        <v>0.0004353711720169284</v>
      </c>
      <c r="IS243">
        <v>-1.853048844677345E-07</v>
      </c>
      <c r="IT243">
        <v>2</v>
      </c>
      <c r="IU243">
        <v>1968</v>
      </c>
      <c r="IV243">
        <v>1</v>
      </c>
      <c r="IW243">
        <v>26</v>
      </c>
      <c r="IX243">
        <v>200367.1</v>
      </c>
      <c r="IY243">
        <v>200367.3</v>
      </c>
      <c r="IZ243">
        <v>1.12671</v>
      </c>
      <c r="JA243">
        <v>2.63672</v>
      </c>
      <c r="JB243">
        <v>1.49658</v>
      </c>
      <c r="JC243">
        <v>2.34619</v>
      </c>
      <c r="JD243">
        <v>1.54907</v>
      </c>
      <c r="JE243">
        <v>2.47803</v>
      </c>
      <c r="JF243">
        <v>39.4666</v>
      </c>
      <c r="JG243">
        <v>24.0087</v>
      </c>
      <c r="JH243">
        <v>18</v>
      </c>
      <c r="JI243">
        <v>480.947</v>
      </c>
      <c r="JJ243">
        <v>488.123</v>
      </c>
      <c r="JK243">
        <v>30.2633</v>
      </c>
      <c r="JL243">
        <v>29.0836</v>
      </c>
      <c r="JM243">
        <v>30.0003</v>
      </c>
      <c r="JN243">
        <v>29.239</v>
      </c>
      <c r="JO243">
        <v>29.219</v>
      </c>
      <c r="JP243">
        <v>22.654</v>
      </c>
      <c r="JQ243">
        <v>6.94678</v>
      </c>
      <c r="JR243">
        <v>100</v>
      </c>
      <c r="JS243">
        <v>30.2627</v>
      </c>
      <c r="JT243">
        <v>420</v>
      </c>
      <c r="JU243">
        <v>23.2666</v>
      </c>
      <c r="JV243">
        <v>101.822</v>
      </c>
      <c r="JW243">
        <v>91.1708</v>
      </c>
    </row>
    <row r="244" spans="1:283">
      <c r="A244">
        <v>226</v>
      </c>
      <c r="B244">
        <v>1759011636.1</v>
      </c>
      <c r="C244">
        <v>3418.5</v>
      </c>
      <c r="D244" t="s">
        <v>885</v>
      </c>
      <c r="E244" t="s">
        <v>886</v>
      </c>
      <c r="F244">
        <v>5</v>
      </c>
      <c r="G244" t="s">
        <v>856</v>
      </c>
      <c r="H244">
        <v>1759011633.1</v>
      </c>
      <c r="I244">
        <f>(J244)/1000</f>
        <v>0</v>
      </c>
      <c r="J244">
        <f>1000*DJ244*AH244*(DF244-DG244)/(100*CY244*(1000-AH244*DF244))</f>
        <v>0</v>
      </c>
      <c r="K244">
        <f>DJ244*AH244*(DE244-DD244*(1000-AH244*DG244)/(1000-AH244*DF244))/(100*CY244)</f>
        <v>0</v>
      </c>
      <c r="L244">
        <f>DD244 - IF(AH244&gt;1, K244*CY244*100.0/(AJ244), 0)</f>
        <v>0</v>
      </c>
      <c r="M244">
        <f>((S244-I244/2)*L244-K244)/(S244+I244/2)</f>
        <v>0</v>
      </c>
      <c r="N244">
        <f>M244*(DK244+DL244)/1000.0</f>
        <v>0</v>
      </c>
      <c r="O244">
        <f>(DD244 - IF(AH244&gt;1, K244*CY244*100.0/(AJ244), 0))*(DK244+DL244)/1000.0</f>
        <v>0</v>
      </c>
      <c r="P244">
        <f>2.0/((1/R244-1/Q244)+SIGN(R244)*SQRT((1/R244-1/Q244)*(1/R244-1/Q244) + 4*CZ244/((CZ244+1)*(CZ244+1))*(2*1/R244*1/Q244-1/Q244*1/Q244)))</f>
        <v>0</v>
      </c>
      <c r="Q244">
        <f>IF(LEFT(DA244,1)&lt;&gt;"0",IF(LEFT(DA244,1)="1",3.0,DB244),$D$5+$E$5*(DR244*DK244/($K$5*1000))+$F$5*(DR244*DK244/($K$5*1000))*MAX(MIN(CY244,$J$5),$I$5)*MAX(MIN(CY244,$J$5),$I$5)+$G$5*MAX(MIN(CY244,$J$5),$I$5)*(DR244*DK244/($K$5*1000))+$H$5*(DR244*DK244/($K$5*1000))*(DR244*DK244/($K$5*1000)))</f>
        <v>0</v>
      </c>
      <c r="R244">
        <f>I244*(1000-(1000*0.61365*exp(17.502*V244/(240.97+V244))/(DK244+DL244)+DF244)/2)/(1000*0.61365*exp(17.502*V244/(240.97+V244))/(DK244+DL244)-DF244)</f>
        <v>0</v>
      </c>
      <c r="S244">
        <f>1/((CZ244+1)/(P244/1.6)+1/(Q244/1.37)) + CZ244/((CZ244+1)/(P244/1.6) + CZ244/(Q244/1.37))</f>
        <v>0</v>
      </c>
      <c r="T244">
        <f>(CU244*CX244)</f>
        <v>0</v>
      </c>
      <c r="U244">
        <f>(DM244+(T244+2*0.95*5.67E-8*(((DM244+$B$9)+273)^4-(DM244+273)^4)-44100*I244)/(1.84*29.3*Q244+8*0.95*5.67E-8*(DM244+273)^3))</f>
        <v>0</v>
      </c>
      <c r="V244">
        <f>($C$9*DN244+$D$9*DO244+$E$9*U244)</f>
        <v>0</v>
      </c>
      <c r="W244">
        <f>0.61365*exp(17.502*V244/(240.97+V244))</f>
        <v>0</v>
      </c>
      <c r="X244">
        <f>(Y244/Z244*100)</f>
        <v>0</v>
      </c>
      <c r="Y244">
        <f>DF244*(DK244+DL244)/1000</f>
        <v>0</v>
      </c>
      <c r="Z244">
        <f>0.61365*exp(17.502*DM244/(240.97+DM244))</f>
        <v>0</v>
      </c>
      <c r="AA244">
        <f>(W244-DF244*(DK244+DL244)/1000)</f>
        <v>0</v>
      </c>
      <c r="AB244">
        <f>(-I244*44100)</f>
        <v>0</v>
      </c>
      <c r="AC244">
        <f>2*29.3*Q244*0.92*(DM244-V244)</f>
        <v>0</v>
      </c>
      <c r="AD244">
        <f>2*0.95*5.67E-8*(((DM244+$B$9)+273)^4-(V244+273)^4)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IF(AF244*$H$15&gt;=AJ244,1.0,(AJ244/(AJ244-AF244*$H$15)))</f>
        <v>0</v>
      </c>
      <c r="AI244">
        <f>(AH244-1)*100</f>
        <v>0</v>
      </c>
      <c r="AJ244">
        <f>MAX(0,($B$15+$C$15*DR244)/(1+$D$15*DR244)*DK244/(DM244+273)*$E$15)</f>
        <v>0</v>
      </c>
      <c r="AK244" t="s">
        <v>420</v>
      </c>
      <c r="AL244" t="s">
        <v>420</v>
      </c>
      <c r="AM244">
        <v>0</v>
      </c>
      <c r="AN244">
        <v>0</v>
      </c>
      <c r="AO244">
        <f>1-AM244/AN244</f>
        <v>0</v>
      </c>
      <c r="AP244">
        <v>0</v>
      </c>
      <c r="AQ244" t="s">
        <v>420</v>
      </c>
      <c r="AR244" t="s">
        <v>420</v>
      </c>
      <c r="AS244">
        <v>0</v>
      </c>
      <c r="AT244">
        <v>0</v>
      </c>
      <c r="AU244">
        <f>1-AS244/AT244</f>
        <v>0</v>
      </c>
      <c r="AV244">
        <v>0.5</v>
      </c>
      <c r="AW244">
        <f>CV244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420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CU244">
        <f>$B$13*DS244+$C$13*DT244+$F$13*EE244*(1-EH244)</f>
        <v>0</v>
      </c>
      <c r="CV244">
        <f>CU244*CW244</f>
        <v>0</v>
      </c>
      <c r="CW244">
        <f>($B$13*$D$11+$C$13*$D$11+$F$13*((ER244+EJ244)/MAX(ER244+EJ244+ES244, 0.1)*$I$11+ES244/MAX(ER244+EJ244+ES244, 0.1)*$J$11))/($B$13+$C$13+$F$13)</f>
        <v>0</v>
      </c>
      <c r="CX244">
        <f>($B$13*$K$11+$C$13*$K$11+$F$13*((ER244+EJ244)/MAX(ER244+EJ244+ES244, 0.1)*$P$11+ES244/MAX(ER244+EJ244+ES244, 0.1)*$Q$11))/($B$13+$C$13+$F$13)</f>
        <v>0</v>
      </c>
      <c r="CY244">
        <v>4.16</v>
      </c>
      <c r="CZ244">
        <v>0.5</v>
      </c>
      <c r="DA244" t="s">
        <v>421</v>
      </c>
      <c r="DB244">
        <v>2</v>
      </c>
      <c r="DC244">
        <v>1759011633.1</v>
      </c>
      <c r="DD244">
        <v>422.3634444444444</v>
      </c>
      <c r="DE244">
        <v>420.0273333333333</v>
      </c>
      <c r="DF244">
        <v>23.49132222222222</v>
      </c>
      <c r="DG244">
        <v>23.27251111111111</v>
      </c>
      <c r="DH244">
        <v>423.9301111111111</v>
      </c>
      <c r="DI244">
        <v>23.17283333333333</v>
      </c>
      <c r="DJ244">
        <v>500.0624444444445</v>
      </c>
      <c r="DK244">
        <v>90.31441111111111</v>
      </c>
      <c r="DL244">
        <v>0.06400825555555555</v>
      </c>
      <c r="DM244">
        <v>29.90264444444444</v>
      </c>
      <c r="DN244">
        <v>29.99467777777777</v>
      </c>
      <c r="DO244">
        <v>999.9000000000001</v>
      </c>
      <c r="DP244">
        <v>0</v>
      </c>
      <c r="DQ244">
        <v>0</v>
      </c>
      <c r="DR244">
        <v>10003.33333333333</v>
      </c>
      <c r="DS244">
        <v>0</v>
      </c>
      <c r="DT244">
        <v>3.369798888888889</v>
      </c>
      <c r="DU244">
        <v>2.336336666666667</v>
      </c>
      <c r="DV244">
        <v>432.5242222222222</v>
      </c>
      <c r="DW244">
        <v>430.0353333333334</v>
      </c>
      <c r="DX244">
        <v>0.2188176666666667</v>
      </c>
      <c r="DY244">
        <v>420.0273333333333</v>
      </c>
      <c r="DZ244">
        <v>23.27251111111111</v>
      </c>
      <c r="EA244">
        <v>2.121606666666667</v>
      </c>
      <c r="EB244">
        <v>2.101843333333333</v>
      </c>
      <c r="EC244">
        <v>18.38234444444445</v>
      </c>
      <c r="ED244">
        <v>18.23316666666666</v>
      </c>
      <c r="EE244">
        <v>0.00500078</v>
      </c>
      <c r="EF244">
        <v>0</v>
      </c>
      <c r="EG244">
        <v>0</v>
      </c>
      <c r="EH244">
        <v>0</v>
      </c>
      <c r="EI244">
        <v>578.7999999999998</v>
      </c>
      <c r="EJ244">
        <v>0.00500078</v>
      </c>
      <c r="EK244">
        <v>-24.03333333333333</v>
      </c>
      <c r="EL244">
        <v>-0.8333333333333335</v>
      </c>
      <c r="EM244">
        <v>34.81922222222222</v>
      </c>
      <c r="EN244">
        <v>38</v>
      </c>
      <c r="EO244">
        <v>36.43733333333333</v>
      </c>
      <c r="EP244">
        <v>38.09</v>
      </c>
      <c r="EQ244">
        <v>37.36777777777777</v>
      </c>
      <c r="ER244">
        <v>0</v>
      </c>
      <c r="ES244">
        <v>0</v>
      </c>
      <c r="ET244">
        <v>0</v>
      </c>
      <c r="EU244">
        <v>1759011630.5</v>
      </c>
      <c r="EV244">
        <v>0</v>
      </c>
      <c r="EW244">
        <v>579.1320000000001</v>
      </c>
      <c r="EX244">
        <v>5.492308405444658</v>
      </c>
      <c r="EY244">
        <v>-42.64615394076883</v>
      </c>
      <c r="EZ244">
        <v>-21.956</v>
      </c>
      <c r="FA244">
        <v>15</v>
      </c>
      <c r="FB244">
        <v>0</v>
      </c>
      <c r="FC244" t="s">
        <v>422</v>
      </c>
      <c r="FD244">
        <v>1746989605.5</v>
      </c>
      <c r="FE244">
        <v>1746989593.5</v>
      </c>
      <c r="FF244">
        <v>0</v>
      </c>
      <c r="FG244">
        <v>-0.274</v>
      </c>
      <c r="FH244">
        <v>-0.002</v>
      </c>
      <c r="FI244">
        <v>2.549</v>
      </c>
      <c r="FJ244">
        <v>0.129</v>
      </c>
      <c r="FK244">
        <v>420</v>
      </c>
      <c r="FL244">
        <v>17</v>
      </c>
      <c r="FM244">
        <v>0.02</v>
      </c>
      <c r="FN244">
        <v>0.04</v>
      </c>
      <c r="FO244">
        <v>2.333953170731708</v>
      </c>
      <c r="FP244">
        <v>0.06111595818815355</v>
      </c>
      <c r="FQ244">
        <v>0.0356155969149051</v>
      </c>
      <c r="FR244">
        <v>1</v>
      </c>
      <c r="FS244">
        <v>578.5676470588236</v>
      </c>
      <c r="FT244">
        <v>7.854851300072779</v>
      </c>
      <c r="FU244">
        <v>7.280139001106543</v>
      </c>
      <c r="FV244">
        <v>0</v>
      </c>
      <c r="FW244">
        <v>0.2177563902439024</v>
      </c>
      <c r="FX244">
        <v>0.003240020905923721</v>
      </c>
      <c r="FY244">
        <v>0.001121785420941333</v>
      </c>
      <c r="FZ244">
        <v>1</v>
      </c>
      <c r="GA244">
        <v>2</v>
      </c>
      <c r="GB244">
        <v>3</v>
      </c>
      <c r="GC244" t="s">
        <v>423</v>
      </c>
      <c r="GD244">
        <v>3.10309</v>
      </c>
      <c r="GE244">
        <v>2.72234</v>
      </c>
      <c r="GF244">
        <v>0.0884181</v>
      </c>
      <c r="GG244">
        <v>0.0878437</v>
      </c>
      <c r="GH244">
        <v>0.105931</v>
      </c>
      <c r="GI244">
        <v>0.106692</v>
      </c>
      <c r="GJ244">
        <v>23796.9</v>
      </c>
      <c r="GK244">
        <v>21600.5</v>
      </c>
      <c r="GL244">
        <v>26669.1</v>
      </c>
      <c r="GM244">
        <v>23902.6</v>
      </c>
      <c r="GN244">
        <v>38151.3</v>
      </c>
      <c r="GO244">
        <v>31547.4</v>
      </c>
      <c r="GP244">
        <v>46569.8</v>
      </c>
      <c r="GQ244">
        <v>37797</v>
      </c>
      <c r="GR244">
        <v>1.86535</v>
      </c>
      <c r="GS244">
        <v>1.85373</v>
      </c>
      <c r="GT244">
        <v>0.0815317</v>
      </c>
      <c r="GU244">
        <v>0</v>
      </c>
      <c r="GV244">
        <v>28.671</v>
      </c>
      <c r="GW244">
        <v>999.9</v>
      </c>
      <c r="GX244">
        <v>44.6</v>
      </c>
      <c r="GY244">
        <v>33.1</v>
      </c>
      <c r="GZ244">
        <v>25.0914</v>
      </c>
      <c r="HA244">
        <v>61.2503</v>
      </c>
      <c r="HB244">
        <v>20.3085</v>
      </c>
      <c r="HC244">
        <v>1</v>
      </c>
      <c r="HD244">
        <v>0.139393</v>
      </c>
      <c r="HE244">
        <v>-1.10703</v>
      </c>
      <c r="HF244">
        <v>20.2922</v>
      </c>
      <c r="HG244">
        <v>5.21744</v>
      </c>
      <c r="HH244">
        <v>11.98</v>
      </c>
      <c r="HI244">
        <v>4.96555</v>
      </c>
      <c r="HJ244">
        <v>3.27595</v>
      </c>
      <c r="HK244">
        <v>9999</v>
      </c>
      <c r="HL244">
        <v>9999</v>
      </c>
      <c r="HM244">
        <v>9999</v>
      </c>
      <c r="HN244">
        <v>28.5</v>
      </c>
      <c r="HO244">
        <v>1.86431</v>
      </c>
      <c r="HP244">
        <v>1.86049</v>
      </c>
      <c r="HQ244">
        <v>1.85883</v>
      </c>
      <c r="HR244">
        <v>1.86017</v>
      </c>
      <c r="HS244">
        <v>1.8602</v>
      </c>
      <c r="HT244">
        <v>1.85874</v>
      </c>
      <c r="HU244">
        <v>1.85782</v>
      </c>
      <c r="HV244">
        <v>1.85272</v>
      </c>
      <c r="HW244">
        <v>0</v>
      </c>
      <c r="HX244">
        <v>0</v>
      </c>
      <c r="HY244">
        <v>0</v>
      </c>
      <c r="HZ244">
        <v>0</v>
      </c>
      <c r="IA244" t="s">
        <v>424</v>
      </c>
      <c r="IB244" t="s">
        <v>425</v>
      </c>
      <c r="IC244" t="s">
        <v>426</v>
      </c>
      <c r="ID244" t="s">
        <v>426</v>
      </c>
      <c r="IE244" t="s">
        <v>426</v>
      </c>
      <c r="IF244" t="s">
        <v>426</v>
      </c>
      <c r="IG244">
        <v>0</v>
      </c>
      <c r="IH244">
        <v>100</v>
      </c>
      <c r="II244">
        <v>100</v>
      </c>
      <c r="IJ244">
        <v>-1.567</v>
      </c>
      <c r="IK244">
        <v>0.3185</v>
      </c>
      <c r="IL244">
        <v>-1.253408397979514</v>
      </c>
      <c r="IM244">
        <v>-0.001407418860664216</v>
      </c>
      <c r="IN244">
        <v>1.761737584914558E-06</v>
      </c>
      <c r="IO244">
        <v>-4.339940373715102E-10</v>
      </c>
      <c r="IP244">
        <v>0.01386544786166931</v>
      </c>
      <c r="IQ244">
        <v>0.003157371658100305</v>
      </c>
      <c r="IR244">
        <v>0.0004353711720169284</v>
      </c>
      <c r="IS244">
        <v>-1.853048844677345E-07</v>
      </c>
      <c r="IT244">
        <v>2</v>
      </c>
      <c r="IU244">
        <v>1968</v>
      </c>
      <c r="IV244">
        <v>1</v>
      </c>
      <c r="IW244">
        <v>26</v>
      </c>
      <c r="IX244">
        <v>200367.2</v>
      </c>
      <c r="IY244">
        <v>200367.4</v>
      </c>
      <c r="IZ244">
        <v>1.12671</v>
      </c>
      <c r="JA244">
        <v>2.64038</v>
      </c>
      <c r="JB244">
        <v>1.49658</v>
      </c>
      <c r="JC244">
        <v>2.34619</v>
      </c>
      <c r="JD244">
        <v>1.54785</v>
      </c>
      <c r="JE244">
        <v>2.49023</v>
      </c>
      <c r="JF244">
        <v>39.4666</v>
      </c>
      <c r="JG244">
        <v>24.0087</v>
      </c>
      <c r="JH244">
        <v>18</v>
      </c>
      <c r="JI244">
        <v>481.048</v>
      </c>
      <c r="JJ244">
        <v>487.904</v>
      </c>
      <c r="JK244">
        <v>30.2638</v>
      </c>
      <c r="JL244">
        <v>29.0836</v>
      </c>
      <c r="JM244">
        <v>30.0003</v>
      </c>
      <c r="JN244">
        <v>29.239</v>
      </c>
      <c r="JO244">
        <v>29.2203</v>
      </c>
      <c r="JP244">
        <v>22.6531</v>
      </c>
      <c r="JQ244">
        <v>6.94678</v>
      </c>
      <c r="JR244">
        <v>100</v>
      </c>
      <c r="JS244">
        <v>30.2668</v>
      </c>
      <c r="JT244">
        <v>420</v>
      </c>
      <c r="JU244">
        <v>23.2666</v>
      </c>
      <c r="JV244">
        <v>101.821</v>
      </c>
      <c r="JW244">
        <v>91.1705</v>
      </c>
    </row>
    <row r="245" spans="1:283">
      <c r="A245">
        <v>227</v>
      </c>
      <c r="B245">
        <v>1759011638.1</v>
      </c>
      <c r="C245">
        <v>3420.5</v>
      </c>
      <c r="D245" t="s">
        <v>887</v>
      </c>
      <c r="E245" t="s">
        <v>888</v>
      </c>
      <c r="F245">
        <v>5</v>
      </c>
      <c r="G245" t="s">
        <v>856</v>
      </c>
      <c r="H245">
        <v>1759011635.1</v>
      </c>
      <c r="I245">
        <f>(J245)/1000</f>
        <v>0</v>
      </c>
      <c r="J245">
        <f>1000*DJ245*AH245*(DF245-DG245)/(100*CY245*(1000-AH245*DF245))</f>
        <v>0</v>
      </c>
      <c r="K245">
        <f>DJ245*AH245*(DE245-DD245*(1000-AH245*DG245)/(1000-AH245*DF245))/(100*CY245)</f>
        <v>0</v>
      </c>
      <c r="L245">
        <f>DD245 - IF(AH245&gt;1, K245*CY245*100.0/(AJ245), 0)</f>
        <v>0</v>
      </c>
      <c r="M245">
        <f>((S245-I245/2)*L245-K245)/(S245+I245/2)</f>
        <v>0</v>
      </c>
      <c r="N245">
        <f>M245*(DK245+DL245)/1000.0</f>
        <v>0</v>
      </c>
      <c r="O245">
        <f>(DD245 - IF(AH245&gt;1, K245*CY245*100.0/(AJ245), 0))*(DK245+DL245)/1000.0</f>
        <v>0</v>
      </c>
      <c r="P245">
        <f>2.0/((1/R245-1/Q245)+SIGN(R245)*SQRT((1/R245-1/Q245)*(1/R245-1/Q245) + 4*CZ245/((CZ245+1)*(CZ245+1))*(2*1/R245*1/Q245-1/Q245*1/Q245)))</f>
        <v>0</v>
      </c>
      <c r="Q245">
        <f>IF(LEFT(DA245,1)&lt;&gt;"0",IF(LEFT(DA245,1)="1",3.0,DB245),$D$5+$E$5*(DR245*DK245/($K$5*1000))+$F$5*(DR245*DK245/($K$5*1000))*MAX(MIN(CY245,$J$5),$I$5)*MAX(MIN(CY245,$J$5),$I$5)+$G$5*MAX(MIN(CY245,$J$5),$I$5)*(DR245*DK245/($K$5*1000))+$H$5*(DR245*DK245/($K$5*1000))*(DR245*DK245/($K$5*1000)))</f>
        <v>0</v>
      </c>
      <c r="R245">
        <f>I245*(1000-(1000*0.61365*exp(17.502*V245/(240.97+V245))/(DK245+DL245)+DF245)/2)/(1000*0.61365*exp(17.502*V245/(240.97+V245))/(DK245+DL245)-DF245)</f>
        <v>0</v>
      </c>
      <c r="S245">
        <f>1/((CZ245+1)/(P245/1.6)+1/(Q245/1.37)) + CZ245/((CZ245+1)/(P245/1.6) + CZ245/(Q245/1.37))</f>
        <v>0</v>
      </c>
      <c r="T245">
        <f>(CU245*CX245)</f>
        <v>0</v>
      </c>
      <c r="U245">
        <f>(DM245+(T245+2*0.95*5.67E-8*(((DM245+$B$9)+273)^4-(DM245+273)^4)-44100*I245)/(1.84*29.3*Q245+8*0.95*5.67E-8*(DM245+273)^3))</f>
        <v>0</v>
      </c>
      <c r="V245">
        <f>($C$9*DN245+$D$9*DO245+$E$9*U245)</f>
        <v>0</v>
      </c>
      <c r="W245">
        <f>0.61365*exp(17.502*V245/(240.97+V245))</f>
        <v>0</v>
      </c>
      <c r="X245">
        <f>(Y245/Z245*100)</f>
        <v>0</v>
      </c>
      <c r="Y245">
        <f>DF245*(DK245+DL245)/1000</f>
        <v>0</v>
      </c>
      <c r="Z245">
        <f>0.61365*exp(17.502*DM245/(240.97+DM245))</f>
        <v>0</v>
      </c>
      <c r="AA245">
        <f>(W245-DF245*(DK245+DL245)/1000)</f>
        <v>0</v>
      </c>
      <c r="AB245">
        <f>(-I245*44100)</f>
        <v>0</v>
      </c>
      <c r="AC245">
        <f>2*29.3*Q245*0.92*(DM245-V245)</f>
        <v>0</v>
      </c>
      <c r="AD245">
        <f>2*0.95*5.67E-8*(((DM245+$B$9)+273)^4-(V245+273)^4)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IF(AF245*$H$15&gt;=AJ245,1.0,(AJ245/(AJ245-AF245*$H$15)))</f>
        <v>0</v>
      </c>
      <c r="AI245">
        <f>(AH245-1)*100</f>
        <v>0</v>
      </c>
      <c r="AJ245">
        <f>MAX(0,($B$15+$C$15*DR245)/(1+$D$15*DR245)*DK245/(DM245+273)*$E$15)</f>
        <v>0</v>
      </c>
      <c r="AK245" t="s">
        <v>420</v>
      </c>
      <c r="AL245" t="s">
        <v>420</v>
      </c>
      <c r="AM245">
        <v>0</v>
      </c>
      <c r="AN245">
        <v>0</v>
      </c>
      <c r="AO245">
        <f>1-AM245/AN245</f>
        <v>0</v>
      </c>
      <c r="AP245">
        <v>0</v>
      </c>
      <c r="AQ245" t="s">
        <v>420</v>
      </c>
      <c r="AR245" t="s">
        <v>420</v>
      </c>
      <c r="AS245">
        <v>0</v>
      </c>
      <c r="AT245">
        <v>0</v>
      </c>
      <c r="AU245">
        <f>1-AS245/AT245</f>
        <v>0</v>
      </c>
      <c r="AV245">
        <v>0.5</v>
      </c>
      <c r="AW245">
        <f>CV245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420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CU245">
        <f>$B$13*DS245+$C$13*DT245+$F$13*EE245*(1-EH245)</f>
        <v>0</v>
      </c>
      <c r="CV245">
        <f>CU245*CW245</f>
        <v>0</v>
      </c>
      <c r="CW245">
        <f>($B$13*$D$11+$C$13*$D$11+$F$13*((ER245+EJ245)/MAX(ER245+EJ245+ES245, 0.1)*$I$11+ES245/MAX(ER245+EJ245+ES245, 0.1)*$J$11))/($B$13+$C$13+$F$13)</f>
        <v>0</v>
      </c>
      <c r="CX245">
        <f>($B$13*$K$11+$C$13*$K$11+$F$13*((ER245+EJ245)/MAX(ER245+EJ245+ES245, 0.1)*$P$11+ES245/MAX(ER245+EJ245+ES245, 0.1)*$Q$11))/($B$13+$C$13+$F$13)</f>
        <v>0</v>
      </c>
      <c r="CY245">
        <v>4.16</v>
      </c>
      <c r="CZ245">
        <v>0.5</v>
      </c>
      <c r="DA245" t="s">
        <v>421</v>
      </c>
      <c r="DB245">
        <v>2</v>
      </c>
      <c r="DC245">
        <v>1759011635.1</v>
      </c>
      <c r="DD245">
        <v>422.3814444444445</v>
      </c>
      <c r="DE245">
        <v>420.0352222222222</v>
      </c>
      <c r="DF245">
        <v>23.49161111111111</v>
      </c>
      <c r="DG245">
        <v>23.27308888888889</v>
      </c>
      <c r="DH245">
        <v>423.9478888888889</v>
      </c>
      <c r="DI245">
        <v>23.17311111111111</v>
      </c>
      <c r="DJ245">
        <v>500.0288888888889</v>
      </c>
      <c r="DK245">
        <v>90.31327777777778</v>
      </c>
      <c r="DL245">
        <v>0.06414433333333333</v>
      </c>
      <c r="DM245">
        <v>29.90298888888888</v>
      </c>
      <c r="DN245">
        <v>29.99875555555555</v>
      </c>
      <c r="DO245">
        <v>999.9000000000001</v>
      </c>
      <c r="DP245">
        <v>0</v>
      </c>
      <c r="DQ245">
        <v>0</v>
      </c>
      <c r="DR245">
        <v>10001.66666666667</v>
      </c>
      <c r="DS245">
        <v>0</v>
      </c>
      <c r="DT245">
        <v>3.374858888888889</v>
      </c>
      <c r="DU245">
        <v>2.346217777777778</v>
      </c>
      <c r="DV245">
        <v>432.5424444444445</v>
      </c>
      <c r="DW245">
        <v>430.0436666666667</v>
      </c>
      <c r="DX245">
        <v>0.2185158888888889</v>
      </c>
      <c r="DY245">
        <v>420.0352222222222</v>
      </c>
      <c r="DZ245">
        <v>23.27308888888889</v>
      </c>
      <c r="EA245">
        <v>2.121605555555556</v>
      </c>
      <c r="EB245">
        <v>2.101868888888889</v>
      </c>
      <c r="EC245">
        <v>18.38233333333333</v>
      </c>
      <c r="ED245">
        <v>18.23336666666667</v>
      </c>
      <c r="EE245">
        <v>0.00500078</v>
      </c>
      <c r="EF245">
        <v>0</v>
      </c>
      <c r="EG245">
        <v>0</v>
      </c>
      <c r="EH245">
        <v>0</v>
      </c>
      <c r="EI245">
        <v>576.8777777777777</v>
      </c>
      <c r="EJ245">
        <v>0.00500078</v>
      </c>
      <c r="EK245">
        <v>-24.1</v>
      </c>
      <c r="EL245">
        <v>-0.911111111111111</v>
      </c>
      <c r="EM245">
        <v>34.81922222222223</v>
      </c>
      <c r="EN245">
        <v>38</v>
      </c>
      <c r="EO245">
        <v>36.53466666666667</v>
      </c>
      <c r="EP245">
        <v>38.09</v>
      </c>
      <c r="EQ245">
        <v>37.37466666666666</v>
      </c>
      <c r="ER245">
        <v>0</v>
      </c>
      <c r="ES245">
        <v>0</v>
      </c>
      <c r="ET245">
        <v>0</v>
      </c>
      <c r="EU245">
        <v>1759011632.9</v>
      </c>
      <c r="EV245">
        <v>0</v>
      </c>
      <c r="EW245">
        <v>579.336</v>
      </c>
      <c r="EX245">
        <v>-17.51538382030193</v>
      </c>
      <c r="EY245">
        <v>-13.23846157196712</v>
      </c>
      <c r="EZ245">
        <v>-22.472</v>
      </c>
      <c r="FA245">
        <v>15</v>
      </c>
      <c r="FB245">
        <v>0</v>
      </c>
      <c r="FC245" t="s">
        <v>422</v>
      </c>
      <c r="FD245">
        <v>1746989605.5</v>
      </c>
      <c r="FE245">
        <v>1746989593.5</v>
      </c>
      <c r="FF245">
        <v>0</v>
      </c>
      <c r="FG245">
        <v>-0.274</v>
      </c>
      <c r="FH245">
        <v>-0.002</v>
      </c>
      <c r="FI245">
        <v>2.549</v>
      </c>
      <c r="FJ245">
        <v>0.129</v>
      </c>
      <c r="FK245">
        <v>420</v>
      </c>
      <c r="FL245">
        <v>17</v>
      </c>
      <c r="FM245">
        <v>0.02</v>
      </c>
      <c r="FN245">
        <v>0.04</v>
      </c>
      <c r="FO245">
        <v>2.336011</v>
      </c>
      <c r="FP245">
        <v>0.137519324577858</v>
      </c>
      <c r="FQ245">
        <v>0.03727187933281605</v>
      </c>
      <c r="FR245">
        <v>1</v>
      </c>
      <c r="FS245">
        <v>578.2647058823529</v>
      </c>
      <c r="FT245">
        <v>1.824293677847409</v>
      </c>
      <c r="FU245">
        <v>7.528685626750264</v>
      </c>
      <c r="FV245">
        <v>0</v>
      </c>
      <c r="FW245">
        <v>0.217773825</v>
      </c>
      <c r="FX245">
        <v>0.004932191369605719</v>
      </c>
      <c r="FY245">
        <v>0.001128368598630341</v>
      </c>
      <c r="FZ245">
        <v>1</v>
      </c>
      <c r="GA245">
        <v>2</v>
      </c>
      <c r="GB245">
        <v>3</v>
      </c>
      <c r="GC245" t="s">
        <v>423</v>
      </c>
      <c r="GD245">
        <v>3.10308</v>
      </c>
      <c r="GE245">
        <v>2.72234</v>
      </c>
      <c r="GF245">
        <v>0.08841549999999999</v>
      </c>
      <c r="GG245">
        <v>0.0878423</v>
      </c>
      <c r="GH245">
        <v>0.105928</v>
      </c>
      <c r="GI245">
        <v>0.106695</v>
      </c>
      <c r="GJ245">
        <v>23797</v>
      </c>
      <c r="GK245">
        <v>21600.5</v>
      </c>
      <c r="GL245">
        <v>26669.1</v>
      </c>
      <c r="GM245">
        <v>23902.6</v>
      </c>
      <c r="GN245">
        <v>38151.4</v>
      </c>
      <c r="GO245">
        <v>31547.2</v>
      </c>
      <c r="GP245">
        <v>46569.8</v>
      </c>
      <c r="GQ245">
        <v>37796.9</v>
      </c>
      <c r="GR245">
        <v>1.8652</v>
      </c>
      <c r="GS245">
        <v>1.85382</v>
      </c>
      <c r="GT245">
        <v>0.08176269999999999</v>
      </c>
      <c r="GU245">
        <v>0</v>
      </c>
      <c r="GV245">
        <v>28.6723</v>
      </c>
      <c r="GW245">
        <v>999.9</v>
      </c>
      <c r="GX245">
        <v>44.6</v>
      </c>
      <c r="GY245">
        <v>33.1</v>
      </c>
      <c r="GZ245">
        <v>25.0896</v>
      </c>
      <c r="HA245">
        <v>61.0803</v>
      </c>
      <c r="HB245">
        <v>20.3646</v>
      </c>
      <c r="HC245">
        <v>1</v>
      </c>
      <c r="HD245">
        <v>0.139477</v>
      </c>
      <c r="HE245">
        <v>-1.11377</v>
      </c>
      <c r="HF245">
        <v>20.2921</v>
      </c>
      <c r="HG245">
        <v>5.21729</v>
      </c>
      <c r="HH245">
        <v>11.98</v>
      </c>
      <c r="HI245">
        <v>4.96545</v>
      </c>
      <c r="HJ245">
        <v>3.27598</v>
      </c>
      <c r="HK245">
        <v>9999</v>
      </c>
      <c r="HL245">
        <v>9999</v>
      </c>
      <c r="HM245">
        <v>9999</v>
      </c>
      <c r="HN245">
        <v>28.5</v>
      </c>
      <c r="HO245">
        <v>1.86431</v>
      </c>
      <c r="HP245">
        <v>1.86047</v>
      </c>
      <c r="HQ245">
        <v>1.85883</v>
      </c>
      <c r="HR245">
        <v>1.86015</v>
      </c>
      <c r="HS245">
        <v>1.8602</v>
      </c>
      <c r="HT245">
        <v>1.85871</v>
      </c>
      <c r="HU245">
        <v>1.8578</v>
      </c>
      <c r="HV245">
        <v>1.85272</v>
      </c>
      <c r="HW245">
        <v>0</v>
      </c>
      <c r="HX245">
        <v>0</v>
      </c>
      <c r="HY245">
        <v>0</v>
      </c>
      <c r="HZ245">
        <v>0</v>
      </c>
      <c r="IA245" t="s">
        <v>424</v>
      </c>
      <c r="IB245" t="s">
        <v>425</v>
      </c>
      <c r="IC245" t="s">
        <v>426</v>
      </c>
      <c r="ID245" t="s">
        <v>426</v>
      </c>
      <c r="IE245" t="s">
        <v>426</v>
      </c>
      <c r="IF245" t="s">
        <v>426</v>
      </c>
      <c r="IG245">
        <v>0</v>
      </c>
      <c r="IH245">
        <v>100</v>
      </c>
      <c r="II245">
        <v>100</v>
      </c>
      <c r="IJ245">
        <v>-1.567</v>
      </c>
      <c r="IK245">
        <v>0.3185</v>
      </c>
      <c r="IL245">
        <v>-1.253408397979514</v>
      </c>
      <c r="IM245">
        <v>-0.001407418860664216</v>
      </c>
      <c r="IN245">
        <v>1.761737584914558E-06</v>
      </c>
      <c r="IO245">
        <v>-4.339940373715102E-10</v>
      </c>
      <c r="IP245">
        <v>0.01386544786166931</v>
      </c>
      <c r="IQ245">
        <v>0.003157371658100305</v>
      </c>
      <c r="IR245">
        <v>0.0004353711720169284</v>
      </c>
      <c r="IS245">
        <v>-1.853048844677345E-07</v>
      </c>
      <c r="IT245">
        <v>2</v>
      </c>
      <c r="IU245">
        <v>1968</v>
      </c>
      <c r="IV245">
        <v>1</v>
      </c>
      <c r="IW245">
        <v>26</v>
      </c>
      <c r="IX245">
        <v>200367.2</v>
      </c>
      <c r="IY245">
        <v>200367.4</v>
      </c>
      <c r="IZ245">
        <v>1.12671</v>
      </c>
      <c r="JA245">
        <v>2.64282</v>
      </c>
      <c r="JB245">
        <v>1.49658</v>
      </c>
      <c r="JC245">
        <v>2.34619</v>
      </c>
      <c r="JD245">
        <v>1.54907</v>
      </c>
      <c r="JE245">
        <v>2.4646</v>
      </c>
      <c r="JF245">
        <v>39.4666</v>
      </c>
      <c r="JG245">
        <v>23.9999</v>
      </c>
      <c r="JH245">
        <v>18</v>
      </c>
      <c r="JI245">
        <v>480.969</v>
      </c>
      <c r="JJ245">
        <v>487.978</v>
      </c>
      <c r="JK245">
        <v>30.2645</v>
      </c>
      <c r="JL245">
        <v>29.0836</v>
      </c>
      <c r="JM245">
        <v>30.0003</v>
      </c>
      <c r="JN245">
        <v>29.2402</v>
      </c>
      <c r="JO245">
        <v>29.2212</v>
      </c>
      <c r="JP245">
        <v>22.6538</v>
      </c>
      <c r="JQ245">
        <v>6.94678</v>
      </c>
      <c r="JR245">
        <v>100</v>
      </c>
      <c r="JS245">
        <v>30.2668</v>
      </c>
      <c r="JT245">
        <v>420</v>
      </c>
      <c r="JU245">
        <v>23.2666</v>
      </c>
      <c r="JV245">
        <v>101.821</v>
      </c>
      <c r="JW245">
        <v>91.1703</v>
      </c>
    </row>
    <row r="246" spans="1:283">
      <c r="A246">
        <v>228</v>
      </c>
      <c r="B246">
        <v>1759011640.1</v>
      </c>
      <c r="C246">
        <v>3422.5</v>
      </c>
      <c r="D246" t="s">
        <v>889</v>
      </c>
      <c r="E246" t="s">
        <v>890</v>
      </c>
      <c r="F246">
        <v>5</v>
      </c>
      <c r="G246" t="s">
        <v>856</v>
      </c>
      <c r="H246">
        <v>1759011637.1</v>
      </c>
      <c r="I246">
        <f>(J246)/1000</f>
        <v>0</v>
      </c>
      <c r="J246">
        <f>1000*DJ246*AH246*(DF246-DG246)/(100*CY246*(1000-AH246*DF246))</f>
        <v>0</v>
      </c>
      <c r="K246">
        <f>DJ246*AH246*(DE246-DD246*(1000-AH246*DG246)/(1000-AH246*DF246))/(100*CY246)</f>
        <v>0</v>
      </c>
      <c r="L246">
        <f>DD246 - IF(AH246&gt;1, K246*CY246*100.0/(AJ246), 0)</f>
        <v>0</v>
      </c>
      <c r="M246">
        <f>((S246-I246/2)*L246-K246)/(S246+I246/2)</f>
        <v>0</v>
      </c>
      <c r="N246">
        <f>M246*(DK246+DL246)/1000.0</f>
        <v>0</v>
      </c>
      <c r="O246">
        <f>(DD246 - IF(AH246&gt;1, K246*CY246*100.0/(AJ246), 0))*(DK246+DL246)/1000.0</f>
        <v>0</v>
      </c>
      <c r="P246">
        <f>2.0/((1/R246-1/Q246)+SIGN(R246)*SQRT((1/R246-1/Q246)*(1/R246-1/Q246) + 4*CZ246/((CZ246+1)*(CZ246+1))*(2*1/R246*1/Q246-1/Q246*1/Q246)))</f>
        <v>0</v>
      </c>
      <c r="Q246">
        <f>IF(LEFT(DA246,1)&lt;&gt;"0",IF(LEFT(DA246,1)="1",3.0,DB246),$D$5+$E$5*(DR246*DK246/($K$5*1000))+$F$5*(DR246*DK246/($K$5*1000))*MAX(MIN(CY246,$J$5),$I$5)*MAX(MIN(CY246,$J$5),$I$5)+$G$5*MAX(MIN(CY246,$J$5),$I$5)*(DR246*DK246/($K$5*1000))+$H$5*(DR246*DK246/($K$5*1000))*(DR246*DK246/($K$5*1000)))</f>
        <v>0</v>
      </c>
      <c r="R246">
        <f>I246*(1000-(1000*0.61365*exp(17.502*V246/(240.97+V246))/(DK246+DL246)+DF246)/2)/(1000*0.61365*exp(17.502*V246/(240.97+V246))/(DK246+DL246)-DF246)</f>
        <v>0</v>
      </c>
      <c r="S246">
        <f>1/((CZ246+1)/(P246/1.6)+1/(Q246/1.37)) + CZ246/((CZ246+1)/(P246/1.6) + CZ246/(Q246/1.37))</f>
        <v>0</v>
      </c>
      <c r="T246">
        <f>(CU246*CX246)</f>
        <v>0</v>
      </c>
      <c r="U246">
        <f>(DM246+(T246+2*0.95*5.67E-8*(((DM246+$B$9)+273)^4-(DM246+273)^4)-44100*I246)/(1.84*29.3*Q246+8*0.95*5.67E-8*(DM246+273)^3))</f>
        <v>0</v>
      </c>
      <c r="V246">
        <f>($C$9*DN246+$D$9*DO246+$E$9*U246)</f>
        <v>0</v>
      </c>
      <c r="W246">
        <f>0.61365*exp(17.502*V246/(240.97+V246))</f>
        <v>0</v>
      </c>
      <c r="X246">
        <f>(Y246/Z246*100)</f>
        <v>0</v>
      </c>
      <c r="Y246">
        <f>DF246*(DK246+DL246)/1000</f>
        <v>0</v>
      </c>
      <c r="Z246">
        <f>0.61365*exp(17.502*DM246/(240.97+DM246))</f>
        <v>0</v>
      </c>
      <c r="AA246">
        <f>(W246-DF246*(DK246+DL246)/1000)</f>
        <v>0</v>
      </c>
      <c r="AB246">
        <f>(-I246*44100)</f>
        <v>0</v>
      </c>
      <c r="AC246">
        <f>2*29.3*Q246*0.92*(DM246-V246)</f>
        <v>0</v>
      </c>
      <c r="AD246">
        <f>2*0.95*5.67E-8*(((DM246+$B$9)+273)^4-(V246+273)^4)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IF(AF246*$H$15&gt;=AJ246,1.0,(AJ246/(AJ246-AF246*$H$15)))</f>
        <v>0</v>
      </c>
      <c r="AI246">
        <f>(AH246-1)*100</f>
        <v>0</v>
      </c>
      <c r="AJ246">
        <f>MAX(0,($B$15+$C$15*DR246)/(1+$D$15*DR246)*DK246/(DM246+273)*$E$15)</f>
        <v>0</v>
      </c>
      <c r="AK246" t="s">
        <v>420</v>
      </c>
      <c r="AL246" t="s">
        <v>420</v>
      </c>
      <c r="AM246">
        <v>0</v>
      </c>
      <c r="AN246">
        <v>0</v>
      </c>
      <c r="AO246">
        <f>1-AM246/AN246</f>
        <v>0</v>
      </c>
      <c r="AP246">
        <v>0</v>
      </c>
      <c r="AQ246" t="s">
        <v>420</v>
      </c>
      <c r="AR246" t="s">
        <v>420</v>
      </c>
      <c r="AS246">
        <v>0</v>
      </c>
      <c r="AT246">
        <v>0</v>
      </c>
      <c r="AU246">
        <f>1-AS246/AT246</f>
        <v>0</v>
      </c>
      <c r="AV246">
        <v>0.5</v>
      </c>
      <c r="AW246">
        <f>CV246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420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CU246">
        <f>$B$13*DS246+$C$13*DT246+$F$13*EE246*(1-EH246)</f>
        <v>0</v>
      </c>
      <c r="CV246">
        <f>CU246*CW246</f>
        <v>0</v>
      </c>
      <c r="CW246">
        <f>($B$13*$D$11+$C$13*$D$11+$F$13*((ER246+EJ246)/MAX(ER246+EJ246+ES246, 0.1)*$I$11+ES246/MAX(ER246+EJ246+ES246, 0.1)*$J$11))/($B$13+$C$13+$F$13)</f>
        <v>0</v>
      </c>
      <c r="CX246">
        <f>($B$13*$K$11+$C$13*$K$11+$F$13*((ER246+EJ246)/MAX(ER246+EJ246+ES246, 0.1)*$P$11+ES246/MAX(ER246+EJ246+ES246, 0.1)*$Q$11))/($B$13+$C$13+$F$13)</f>
        <v>0</v>
      </c>
      <c r="CY246">
        <v>4.16</v>
      </c>
      <c r="CZ246">
        <v>0.5</v>
      </c>
      <c r="DA246" t="s">
        <v>421</v>
      </c>
      <c r="DB246">
        <v>2</v>
      </c>
      <c r="DC246">
        <v>1759011637.1</v>
      </c>
      <c r="DD246">
        <v>422.3872222222222</v>
      </c>
      <c r="DE246">
        <v>420.0253333333333</v>
      </c>
      <c r="DF246">
        <v>23.4912</v>
      </c>
      <c r="DG246">
        <v>23.27363333333334</v>
      </c>
      <c r="DH246">
        <v>423.9536666666666</v>
      </c>
      <c r="DI246">
        <v>23.1727</v>
      </c>
      <c r="DJ246">
        <v>499.9963333333333</v>
      </c>
      <c r="DK246">
        <v>90.31278888888889</v>
      </c>
      <c r="DL246">
        <v>0.06424175555555556</v>
      </c>
      <c r="DM246">
        <v>29.90291111111111</v>
      </c>
      <c r="DN246">
        <v>30.00238888888889</v>
      </c>
      <c r="DO246">
        <v>999.9000000000001</v>
      </c>
      <c r="DP246">
        <v>0</v>
      </c>
      <c r="DQ246">
        <v>0</v>
      </c>
      <c r="DR246">
        <v>10006.8</v>
      </c>
      <c r="DS246">
        <v>0</v>
      </c>
      <c r="DT246">
        <v>3.376882222222223</v>
      </c>
      <c r="DU246">
        <v>2.361783333333333</v>
      </c>
      <c r="DV246">
        <v>432.5481111111111</v>
      </c>
      <c r="DW246">
        <v>430.0338888888889</v>
      </c>
      <c r="DX246">
        <v>0.2175692222222222</v>
      </c>
      <c r="DY246">
        <v>420.0253333333333</v>
      </c>
      <c r="DZ246">
        <v>23.27363333333334</v>
      </c>
      <c r="EA246">
        <v>2.121557777777778</v>
      </c>
      <c r="EB246">
        <v>2.101905555555556</v>
      </c>
      <c r="EC246">
        <v>18.38195555555556</v>
      </c>
      <c r="ED246">
        <v>18.23364444444444</v>
      </c>
      <c r="EE246">
        <v>0.00500078</v>
      </c>
      <c r="EF246">
        <v>0</v>
      </c>
      <c r="EG246">
        <v>0</v>
      </c>
      <c r="EH246">
        <v>0</v>
      </c>
      <c r="EI246">
        <v>574.0111111111112</v>
      </c>
      <c r="EJ246">
        <v>0.00500078</v>
      </c>
      <c r="EK246">
        <v>-24.41111111111111</v>
      </c>
      <c r="EL246">
        <v>-1.255555555555556</v>
      </c>
      <c r="EM246">
        <v>34.80522222222223</v>
      </c>
      <c r="EN246">
        <v>37.97900000000001</v>
      </c>
      <c r="EO246">
        <v>36.43733333333333</v>
      </c>
      <c r="EP246">
        <v>38.083</v>
      </c>
      <c r="EQ246">
        <v>37.28444444444445</v>
      </c>
      <c r="ER246">
        <v>0</v>
      </c>
      <c r="ES246">
        <v>0</v>
      </c>
      <c r="ET246">
        <v>0</v>
      </c>
      <c r="EU246">
        <v>1759011634.7</v>
      </c>
      <c r="EV246">
        <v>0</v>
      </c>
      <c r="EW246">
        <v>579.0576923076923</v>
      </c>
      <c r="EX246">
        <v>-30.86837557048115</v>
      </c>
      <c r="EY246">
        <v>-7.104273524625575</v>
      </c>
      <c r="EZ246">
        <v>-23.33076923076923</v>
      </c>
      <c r="FA246">
        <v>15</v>
      </c>
      <c r="FB246">
        <v>0</v>
      </c>
      <c r="FC246" t="s">
        <v>422</v>
      </c>
      <c r="FD246">
        <v>1746989605.5</v>
      </c>
      <c r="FE246">
        <v>1746989593.5</v>
      </c>
      <c r="FF246">
        <v>0</v>
      </c>
      <c r="FG246">
        <v>-0.274</v>
      </c>
      <c r="FH246">
        <v>-0.002</v>
      </c>
      <c r="FI246">
        <v>2.549</v>
      </c>
      <c r="FJ246">
        <v>0.129</v>
      </c>
      <c r="FK246">
        <v>420</v>
      </c>
      <c r="FL246">
        <v>17</v>
      </c>
      <c r="FM246">
        <v>0.02</v>
      </c>
      <c r="FN246">
        <v>0.04</v>
      </c>
      <c r="FO246">
        <v>2.338974146341464</v>
      </c>
      <c r="FP246">
        <v>0.1855486411149864</v>
      </c>
      <c r="FQ246">
        <v>0.03800032862345771</v>
      </c>
      <c r="FR246">
        <v>1</v>
      </c>
      <c r="FS246">
        <v>577.8882352941176</v>
      </c>
      <c r="FT246">
        <v>0.3666925362706412</v>
      </c>
      <c r="FU246">
        <v>7.675429273524184</v>
      </c>
      <c r="FV246">
        <v>1</v>
      </c>
      <c r="FW246">
        <v>0.2176766829268292</v>
      </c>
      <c r="FX246">
        <v>0.0005057351916378868</v>
      </c>
      <c r="FY246">
        <v>0.001215280644874288</v>
      </c>
      <c r="FZ246">
        <v>1</v>
      </c>
      <c r="GA246">
        <v>3</v>
      </c>
      <c r="GB246">
        <v>3</v>
      </c>
      <c r="GC246" t="s">
        <v>481</v>
      </c>
      <c r="GD246">
        <v>3.10307</v>
      </c>
      <c r="GE246">
        <v>2.72255</v>
      </c>
      <c r="GF246">
        <v>0.08841540000000001</v>
      </c>
      <c r="GG246">
        <v>0.08784160000000001</v>
      </c>
      <c r="GH246">
        <v>0.10593</v>
      </c>
      <c r="GI246">
        <v>0.106701</v>
      </c>
      <c r="GJ246">
        <v>23797</v>
      </c>
      <c r="GK246">
        <v>21600.5</v>
      </c>
      <c r="GL246">
        <v>26669.1</v>
      </c>
      <c r="GM246">
        <v>23902.5</v>
      </c>
      <c r="GN246">
        <v>38151.3</v>
      </c>
      <c r="GO246">
        <v>31547.2</v>
      </c>
      <c r="GP246">
        <v>46569.8</v>
      </c>
      <c r="GQ246">
        <v>37797.1</v>
      </c>
      <c r="GR246">
        <v>1.86528</v>
      </c>
      <c r="GS246">
        <v>1.85392</v>
      </c>
      <c r="GT246">
        <v>0.0818893</v>
      </c>
      <c r="GU246">
        <v>0</v>
      </c>
      <c r="GV246">
        <v>28.6731</v>
      </c>
      <c r="GW246">
        <v>999.9</v>
      </c>
      <c r="GX246">
        <v>44.6</v>
      </c>
      <c r="GY246">
        <v>33.1</v>
      </c>
      <c r="GZ246">
        <v>25.0896</v>
      </c>
      <c r="HA246">
        <v>61.4803</v>
      </c>
      <c r="HB246">
        <v>20.2204</v>
      </c>
      <c r="HC246">
        <v>1</v>
      </c>
      <c r="HD246">
        <v>0.13952</v>
      </c>
      <c r="HE246">
        <v>-1.11363</v>
      </c>
      <c r="HF246">
        <v>20.2922</v>
      </c>
      <c r="HG246">
        <v>5.21744</v>
      </c>
      <c r="HH246">
        <v>11.98</v>
      </c>
      <c r="HI246">
        <v>4.96545</v>
      </c>
      <c r="HJ246">
        <v>3.27595</v>
      </c>
      <c r="HK246">
        <v>9999</v>
      </c>
      <c r="HL246">
        <v>9999</v>
      </c>
      <c r="HM246">
        <v>9999</v>
      </c>
      <c r="HN246">
        <v>28.5</v>
      </c>
      <c r="HO246">
        <v>1.86432</v>
      </c>
      <c r="HP246">
        <v>1.86047</v>
      </c>
      <c r="HQ246">
        <v>1.85883</v>
      </c>
      <c r="HR246">
        <v>1.86017</v>
      </c>
      <c r="HS246">
        <v>1.8602</v>
      </c>
      <c r="HT246">
        <v>1.85874</v>
      </c>
      <c r="HU246">
        <v>1.85782</v>
      </c>
      <c r="HV246">
        <v>1.85272</v>
      </c>
      <c r="HW246">
        <v>0</v>
      </c>
      <c r="HX246">
        <v>0</v>
      </c>
      <c r="HY246">
        <v>0</v>
      </c>
      <c r="HZ246">
        <v>0</v>
      </c>
      <c r="IA246" t="s">
        <v>424</v>
      </c>
      <c r="IB246" t="s">
        <v>425</v>
      </c>
      <c r="IC246" t="s">
        <v>426</v>
      </c>
      <c r="ID246" t="s">
        <v>426</v>
      </c>
      <c r="IE246" t="s">
        <v>426</v>
      </c>
      <c r="IF246" t="s">
        <v>426</v>
      </c>
      <c r="IG246">
        <v>0</v>
      </c>
      <c r="IH246">
        <v>100</v>
      </c>
      <c r="II246">
        <v>100</v>
      </c>
      <c r="IJ246">
        <v>-1.566</v>
      </c>
      <c r="IK246">
        <v>0.3185</v>
      </c>
      <c r="IL246">
        <v>-1.253408397979514</v>
      </c>
      <c r="IM246">
        <v>-0.001407418860664216</v>
      </c>
      <c r="IN246">
        <v>1.761737584914558E-06</v>
      </c>
      <c r="IO246">
        <v>-4.339940373715102E-10</v>
      </c>
      <c r="IP246">
        <v>0.01386544786166931</v>
      </c>
      <c r="IQ246">
        <v>0.003157371658100305</v>
      </c>
      <c r="IR246">
        <v>0.0004353711720169284</v>
      </c>
      <c r="IS246">
        <v>-1.853048844677345E-07</v>
      </c>
      <c r="IT246">
        <v>2</v>
      </c>
      <c r="IU246">
        <v>1968</v>
      </c>
      <c r="IV246">
        <v>1</v>
      </c>
      <c r="IW246">
        <v>26</v>
      </c>
      <c r="IX246">
        <v>200367.2</v>
      </c>
      <c r="IY246">
        <v>200367.4</v>
      </c>
      <c r="IZ246">
        <v>1.12671</v>
      </c>
      <c r="JA246">
        <v>2.64648</v>
      </c>
      <c r="JB246">
        <v>1.49658</v>
      </c>
      <c r="JC246">
        <v>2.34619</v>
      </c>
      <c r="JD246">
        <v>1.54907</v>
      </c>
      <c r="JE246">
        <v>2.46216</v>
      </c>
      <c r="JF246">
        <v>39.4666</v>
      </c>
      <c r="JG246">
        <v>24.0087</v>
      </c>
      <c r="JH246">
        <v>18</v>
      </c>
      <c r="JI246">
        <v>481.022</v>
      </c>
      <c r="JJ246">
        <v>488.043</v>
      </c>
      <c r="JK246">
        <v>30.266</v>
      </c>
      <c r="JL246">
        <v>29.0836</v>
      </c>
      <c r="JM246">
        <v>30.0003</v>
      </c>
      <c r="JN246">
        <v>29.2414</v>
      </c>
      <c r="JO246">
        <v>29.2212</v>
      </c>
      <c r="JP246">
        <v>22.6533</v>
      </c>
      <c r="JQ246">
        <v>6.94678</v>
      </c>
      <c r="JR246">
        <v>100</v>
      </c>
      <c r="JS246">
        <v>30.2462</v>
      </c>
      <c r="JT246">
        <v>420</v>
      </c>
      <c r="JU246">
        <v>23.2666</v>
      </c>
      <c r="JV246">
        <v>101.821</v>
      </c>
      <c r="JW246">
        <v>91.1705</v>
      </c>
    </row>
    <row r="247" spans="1:283">
      <c r="A247">
        <v>229</v>
      </c>
      <c r="B247">
        <v>1759011642.1</v>
      </c>
      <c r="C247">
        <v>3424.5</v>
      </c>
      <c r="D247" t="s">
        <v>891</v>
      </c>
      <c r="E247" t="s">
        <v>892</v>
      </c>
      <c r="F247">
        <v>5</v>
      </c>
      <c r="G247" t="s">
        <v>856</v>
      </c>
      <c r="H247">
        <v>1759011639.1</v>
      </c>
      <c r="I247">
        <f>(J247)/1000</f>
        <v>0</v>
      </c>
      <c r="J247">
        <f>1000*DJ247*AH247*(DF247-DG247)/(100*CY247*(1000-AH247*DF247))</f>
        <v>0</v>
      </c>
      <c r="K247">
        <f>DJ247*AH247*(DE247-DD247*(1000-AH247*DG247)/(1000-AH247*DF247))/(100*CY247)</f>
        <v>0</v>
      </c>
      <c r="L247">
        <f>DD247 - IF(AH247&gt;1, K247*CY247*100.0/(AJ247), 0)</f>
        <v>0</v>
      </c>
      <c r="M247">
        <f>((S247-I247/2)*L247-K247)/(S247+I247/2)</f>
        <v>0</v>
      </c>
      <c r="N247">
        <f>M247*(DK247+DL247)/1000.0</f>
        <v>0</v>
      </c>
      <c r="O247">
        <f>(DD247 - IF(AH247&gt;1, K247*CY247*100.0/(AJ247), 0))*(DK247+DL247)/1000.0</f>
        <v>0</v>
      </c>
      <c r="P247">
        <f>2.0/((1/R247-1/Q247)+SIGN(R247)*SQRT((1/R247-1/Q247)*(1/R247-1/Q247) + 4*CZ247/((CZ247+1)*(CZ247+1))*(2*1/R247*1/Q247-1/Q247*1/Q247)))</f>
        <v>0</v>
      </c>
      <c r="Q247">
        <f>IF(LEFT(DA247,1)&lt;&gt;"0",IF(LEFT(DA247,1)="1",3.0,DB247),$D$5+$E$5*(DR247*DK247/($K$5*1000))+$F$5*(DR247*DK247/($K$5*1000))*MAX(MIN(CY247,$J$5),$I$5)*MAX(MIN(CY247,$J$5),$I$5)+$G$5*MAX(MIN(CY247,$J$5),$I$5)*(DR247*DK247/($K$5*1000))+$H$5*(DR247*DK247/($K$5*1000))*(DR247*DK247/($K$5*1000)))</f>
        <v>0</v>
      </c>
      <c r="R247">
        <f>I247*(1000-(1000*0.61365*exp(17.502*V247/(240.97+V247))/(DK247+DL247)+DF247)/2)/(1000*0.61365*exp(17.502*V247/(240.97+V247))/(DK247+DL247)-DF247)</f>
        <v>0</v>
      </c>
      <c r="S247">
        <f>1/((CZ247+1)/(P247/1.6)+1/(Q247/1.37)) + CZ247/((CZ247+1)/(P247/1.6) + CZ247/(Q247/1.37))</f>
        <v>0</v>
      </c>
      <c r="T247">
        <f>(CU247*CX247)</f>
        <v>0</v>
      </c>
      <c r="U247">
        <f>(DM247+(T247+2*0.95*5.67E-8*(((DM247+$B$9)+273)^4-(DM247+273)^4)-44100*I247)/(1.84*29.3*Q247+8*0.95*5.67E-8*(DM247+273)^3))</f>
        <v>0</v>
      </c>
      <c r="V247">
        <f>($C$9*DN247+$D$9*DO247+$E$9*U247)</f>
        <v>0</v>
      </c>
      <c r="W247">
        <f>0.61365*exp(17.502*V247/(240.97+V247))</f>
        <v>0</v>
      </c>
      <c r="X247">
        <f>(Y247/Z247*100)</f>
        <v>0</v>
      </c>
      <c r="Y247">
        <f>DF247*(DK247+DL247)/1000</f>
        <v>0</v>
      </c>
      <c r="Z247">
        <f>0.61365*exp(17.502*DM247/(240.97+DM247))</f>
        <v>0</v>
      </c>
      <c r="AA247">
        <f>(W247-DF247*(DK247+DL247)/1000)</f>
        <v>0</v>
      </c>
      <c r="AB247">
        <f>(-I247*44100)</f>
        <v>0</v>
      </c>
      <c r="AC247">
        <f>2*29.3*Q247*0.92*(DM247-V247)</f>
        <v>0</v>
      </c>
      <c r="AD247">
        <f>2*0.95*5.67E-8*(((DM247+$B$9)+273)^4-(V247+273)^4)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IF(AF247*$H$15&gt;=AJ247,1.0,(AJ247/(AJ247-AF247*$H$15)))</f>
        <v>0</v>
      </c>
      <c r="AI247">
        <f>(AH247-1)*100</f>
        <v>0</v>
      </c>
      <c r="AJ247">
        <f>MAX(0,($B$15+$C$15*DR247)/(1+$D$15*DR247)*DK247/(DM247+273)*$E$15)</f>
        <v>0</v>
      </c>
      <c r="AK247" t="s">
        <v>420</v>
      </c>
      <c r="AL247" t="s">
        <v>420</v>
      </c>
      <c r="AM247">
        <v>0</v>
      </c>
      <c r="AN247">
        <v>0</v>
      </c>
      <c r="AO247">
        <f>1-AM247/AN247</f>
        <v>0</v>
      </c>
      <c r="AP247">
        <v>0</v>
      </c>
      <c r="AQ247" t="s">
        <v>420</v>
      </c>
      <c r="AR247" t="s">
        <v>420</v>
      </c>
      <c r="AS247">
        <v>0</v>
      </c>
      <c r="AT247">
        <v>0</v>
      </c>
      <c r="AU247">
        <f>1-AS247/AT247</f>
        <v>0</v>
      </c>
      <c r="AV247">
        <v>0.5</v>
      </c>
      <c r="AW247">
        <f>CV247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420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CU247">
        <f>$B$13*DS247+$C$13*DT247+$F$13*EE247*(1-EH247)</f>
        <v>0</v>
      </c>
      <c r="CV247">
        <f>CU247*CW247</f>
        <v>0</v>
      </c>
      <c r="CW247">
        <f>($B$13*$D$11+$C$13*$D$11+$F$13*((ER247+EJ247)/MAX(ER247+EJ247+ES247, 0.1)*$I$11+ES247/MAX(ER247+EJ247+ES247, 0.1)*$J$11))/($B$13+$C$13+$F$13)</f>
        <v>0</v>
      </c>
      <c r="CX247">
        <f>($B$13*$K$11+$C$13*$K$11+$F$13*((ER247+EJ247)/MAX(ER247+EJ247+ES247, 0.1)*$P$11+ES247/MAX(ER247+EJ247+ES247, 0.1)*$Q$11))/($B$13+$C$13+$F$13)</f>
        <v>0</v>
      </c>
      <c r="CY247">
        <v>4.16</v>
      </c>
      <c r="CZ247">
        <v>0.5</v>
      </c>
      <c r="DA247" t="s">
        <v>421</v>
      </c>
      <c r="DB247">
        <v>2</v>
      </c>
      <c r="DC247">
        <v>1759011639.1</v>
      </c>
      <c r="DD247">
        <v>422.3917777777777</v>
      </c>
      <c r="DE247">
        <v>420.0201111111111</v>
      </c>
      <c r="DF247">
        <v>23.49074444444445</v>
      </c>
      <c r="DG247">
        <v>23.27444444444444</v>
      </c>
      <c r="DH247">
        <v>423.9584444444444</v>
      </c>
      <c r="DI247">
        <v>23.17224444444444</v>
      </c>
      <c r="DJ247">
        <v>499.9851111111111</v>
      </c>
      <c r="DK247">
        <v>90.31273333333334</v>
      </c>
      <c r="DL247">
        <v>0.06430606666666666</v>
      </c>
      <c r="DM247">
        <v>29.9027</v>
      </c>
      <c r="DN247">
        <v>30.00438888888889</v>
      </c>
      <c r="DO247">
        <v>999.9000000000001</v>
      </c>
      <c r="DP247">
        <v>0</v>
      </c>
      <c r="DQ247">
        <v>0</v>
      </c>
      <c r="DR247">
        <v>10004.01111111111</v>
      </c>
      <c r="DS247">
        <v>0</v>
      </c>
      <c r="DT247">
        <v>3.371653333333333</v>
      </c>
      <c r="DU247">
        <v>2.371752222222222</v>
      </c>
      <c r="DV247">
        <v>432.5527777777777</v>
      </c>
      <c r="DW247">
        <v>430.0288888888888</v>
      </c>
      <c r="DX247">
        <v>0.216291</v>
      </c>
      <c r="DY247">
        <v>420.0201111111111</v>
      </c>
      <c r="DZ247">
        <v>23.27444444444444</v>
      </c>
      <c r="EA247">
        <v>2.121514444444444</v>
      </c>
      <c r="EB247">
        <v>2.101977777777778</v>
      </c>
      <c r="EC247">
        <v>18.38164444444444</v>
      </c>
      <c r="ED247">
        <v>18.23418888888889</v>
      </c>
      <c r="EE247">
        <v>0.00500078</v>
      </c>
      <c r="EF247">
        <v>0</v>
      </c>
      <c r="EG247">
        <v>0</v>
      </c>
      <c r="EH247">
        <v>0</v>
      </c>
      <c r="EI247">
        <v>574.1666666666666</v>
      </c>
      <c r="EJ247">
        <v>0.00500078</v>
      </c>
      <c r="EK247">
        <v>-21.26666666666667</v>
      </c>
      <c r="EL247">
        <v>-1.088888888888889</v>
      </c>
      <c r="EM247">
        <v>34.78422222222222</v>
      </c>
      <c r="EN247">
        <v>37.958</v>
      </c>
      <c r="EO247">
        <v>36.49977777777778</v>
      </c>
      <c r="EP247">
        <v>38.083</v>
      </c>
      <c r="EQ247">
        <v>37.27066666666667</v>
      </c>
      <c r="ER247">
        <v>0</v>
      </c>
      <c r="ES247">
        <v>0</v>
      </c>
      <c r="ET247">
        <v>0</v>
      </c>
      <c r="EU247">
        <v>1759011636.5</v>
      </c>
      <c r="EV247">
        <v>0</v>
      </c>
      <c r="EW247">
        <v>578.136</v>
      </c>
      <c r="EX247">
        <v>-26.92307633888013</v>
      </c>
      <c r="EY247">
        <v>6.838461581748476</v>
      </c>
      <c r="EZ247">
        <v>-22.892</v>
      </c>
      <c r="FA247">
        <v>15</v>
      </c>
      <c r="FB247">
        <v>0</v>
      </c>
      <c r="FC247" t="s">
        <v>422</v>
      </c>
      <c r="FD247">
        <v>1746989605.5</v>
      </c>
      <c r="FE247">
        <v>1746989593.5</v>
      </c>
      <c r="FF247">
        <v>0</v>
      </c>
      <c r="FG247">
        <v>-0.274</v>
      </c>
      <c r="FH247">
        <v>-0.002</v>
      </c>
      <c r="FI247">
        <v>2.549</v>
      </c>
      <c r="FJ247">
        <v>0.129</v>
      </c>
      <c r="FK247">
        <v>420</v>
      </c>
      <c r="FL247">
        <v>17</v>
      </c>
      <c r="FM247">
        <v>0.02</v>
      </c>
      <c r="FN247">
        <v>0.04</v>
      </c>
      <c r="FO247">
        <v>2.34484025</v>
      </c>
      <c r="FP247">
        <v>0.2213780487804839</v>
      </c>
      <c r="FQ247">
        <v>0.0402187795368967</v>
      </c>
      <c r="FR247">
        <v>1</v>
      </c>
      <c r="FS247">
        <v>578.0588235294118</v>
      </c>
      <c r="FT247">
        <v>-11.77998428343242</v>
      </c>
      <c r="FU247">
        <v>7.674523079532039</v>
      </c>
      <c r="FV247">
        <v>0</v>
      </c>
      <c r="FW247">
        <v>0.217429375</v>
      </c>
      <c r="FX247">
        <v>-0.0008307804878047846</v>
      </c>
      <c r="FY247">
        <v>0.001332115060486518</v>
      </c>
      <c r="FZ247">
        <v>1</v>
      </c>
      <c r="GA247">
        <v>2</v>
      </c>
      <c r="GB247">
        <v>3</v>
      </c>
      <c r="GC247" t="s">
        <v>423</v>
      </c>
      <c r="GD247">
        <v>3.10315</v>
      </c>
      <c r="GE247">
        <v>2.72238</v>
      </c>
      <c r="GF247">
        <v>0.0884176</v>
      </c>
      <c r="GG247">
        <v>0.0878453</v>
      </c>
      <c r="GH247">
        <v>0.105928</v>
      </c>
      <c r="GI247">
        <v>0.106698</v>
      </c>
      <c r="GJ247">
        <v>23796.8</v>
      </c>
      <c r="GK247">
        <v>21600.4</v>
      </c>
      <c r="GL247">
        <v>26668.9</v>
      </c>
      <c r="GM247">
        <v>23902.5</v>
      </c>
      <c r="GN247">
        <v>38151.3</v>
      </c>
      <c r="GO247">
        <v>31547.3</v>
      </c>
      <c r="GP247">
        <v>46569.6</v>
      </c>
      <c r="GQ247">
        <v>37797.1</v>
      </c>
      <c r="GR247">
        <v>1.86528</v>
      </c>
      <c r="GS247">
        <v>1.85395</v>
      </c>
      <c r="GT247">
        <v>0.0814795</v>
      </c>
      <c r="GU247">
        <v>0</v>
      </c>
      <c r="GV247">
        <v>28.6731</v>
      </c>
      <c r="GW247">
        <v>999.9</v>
      </c>
      <c r="GX247">
        <v>44.6</v>
      </c>
      <c r="GY247">
        <v>33.1</v>
      </c>
      <c r="GZ247">
        <v>25.0904</v>
      </c>
      <c r="HA247">
        <v>61.1903</v>
      </c>
      <c r="HB247">
        <v>20.1322</v>
      </c>
      <c r="HC247">
        <v>1</v>
      </c>
      <c r="HD247">
        <v>0.139606</v>
      </c>
      <c r="HE247">
        <v>-1.06214</v>
      </c>
      <c r="HF247">
        <v>20.2926</v>
      </c>
      <c r="HG247">
        <v>5.21759</v>
      </c>
      <c r="HH247">
        <v>11.98</v>
      </c>
      <c r="HI247">
        <v>4.9655</v>
      </c>
      <c r="HJ247">
        <v>3.27595</v>
      </c>
      <c r="HK247">
        <v>9999</v>
      </c>
      <c r="HL247">
        <v>9999</v>
      </c>
      <c r="HM247">
        <v>9999</v>
      </c>
      <c r="HN247">
        <v>28.5</v>
      </c>
      <c r="HO247">
        <v>1.86431</v>
      </c>
      <c r="HP247">
        <v>1.86049</v>
      </c>
      <c r="HQ247">
        <v>1.85883</v>
      </c>
      <c r="HR247">
        <v>1.86019</v>
      </c>
      <c r="HS247">
        <v>1.8602</v>
      </c>
      <c r="HT247">
        <v>1.85876</v>
      </c>
      <c r="HU247">
        <v>1.85784</v>
      </c>
      <c r="HV247">
        <v>1.85272</v>
      </c>
      <c r="HW247">
        <v>0</v>
      </c>
      <c r="HX247">
        <v>0</v>
      </c>
      <c r="HY247">
        <v>0</v>
      </c>
      <c r="HZ247">
        <v>0</v>
      </c>
      <c r="IA247" t="s">
        <v>424</v>
      </c>
      <c r="IB247" t="s">
        <v>425</v>
      </c>
      <c r="IC247" t="s">
        <v>426</v>
      </c>
      <c r="ID247" t="s">
        <v>426</v>
      </c>
      <c r="IE247" t="s">
        <v>426</v>
      </c>
      <c r="IF247" t="s">
        <v>426</v>
      </c>
      <c r="IG247">
        <v>0</v>
      </c>
      <c r="IH247">
        <v>100</v>
      </c>
      <c r="II247">
        <v>100</v>
      </c>
      <c r="IJ247">
        <v>-1.566</v>
      </c>
      <c r="IK247">
        <v>0.3185</v>
      </c>
      <c r="IL247">
        <v>-1.253408397979514</v>
      </c>
      <c r="IM247">
        <v>-0.001407418860664216</v>
      </c>
      <c r="IN247">
        <v>1.761737584914558E-06</v>
      </c>
      <c r="IO247">
        <v>-4.339940373715102E-10</v>
      </c>
      <c r="IP247">
        <v>0.01386544786166931</v>
      </c>
      <c r="IQ247">
        <v>0.003157371658100305</v>
      </c>
      <c r="IR247">
        <v>0.0004353711720169284</v>
      </c>
      <c r="IS247">
        <v>-1.853048844677345E-07</v>
      </c>
      <c r="IT247">
        <v>2</v>
      </c>
      <c r="IU247">
        <v>1968</v>
      </c>
      <c r="IV247">
        <v>1</v>
      </c>
      <c r="IW247">
        <v>26</v>
      </c>
      <c r="IX247">
        <v>200367.3</v>
      </c>
      <c r="IY247">
        <v>200367.5</v>
      </c>
      <c r="IZ247">
        <v>1.12671</v>
      </c>
      <c r="JA247">
        <v>2.65259</v>
      </c>
      <c r="JB247">
        <v>1.49658</v>
      </c>
      <c r="JC247">
        <v>2.34619</v>
      </c>
      <c r="JD247">
        <v>1.54907</v>
      </c>
      <c r="JE247">
        <v>2.3999</v>
      </c>
      <c r="JF247">
        <v>39.4416</v>
      </c>
      <c r="JG247">
        <v>24.0087</v>
      </c>
      <c r="JH247">
        <v>18</v>
      </c>
      <c r="JI247">
        <v>481.024</v>
      </c>
      <c r="JJ247">
        <v>488.062</v>
      </c>
      <c r="JK247">
        <v>30.2653</v>
      </c>
      <c r="JL247">
        <v>29.0836</v>
      </c>
      <c r="JM247">
        <v>30.0003</v>
      </c>
      <c r="JN247">
        <v>29.2416</v>
      </c>
      <c r="JO247">
        <v>29.2216</v>
      </c>
      <c r="JP247">
        <v>22.6522</v>
      </c>
      <c r="JQ247">
        <v>6.94678</v>
      </c>
      <c r="JR247">
        <v>100</v>
      </c>
      <c r="JS247">
        <v>30.2462</v>
      </c>
      <c r="JT247">
        <v>420</v>
      </c>
      <c r="JU247">
        <v>23.2666</v>
      </c>
      <c r="JV247">
        <v>101.821</v>
      </c>
      <c r="JW247">
        <v>91.1705</v>
      </c>
    </row>
    <row r="248" spans="1:283">
      <c r="A248">
        <v>230</v>
      </c>
      <c r="B248">
        <v>1759011644.1</v>
      </c>
      <c r="C248">
        <v>3426.5</v>
      </c>
      <c r="D248" t="s">
        <v>893</v>
      </c>
      <c r="E248" t="s">
        <v>894</v>
      </c>
      <c r="F248">
        <v>5</v>
      </c>
      <c r="G248" t="s">
        <v>856</v>
      </c>
      <c r="H248">
        <v>1759011641.1</v>
      </c>
      <c r="I248">
        <f>(J248)/1000</f>
        <v>0</v>
      </c>
      <c r="J248">
        <f>1000*DJ248*AH248*(DF248-DG248)/(100*CY248*(1000-AH248*DF248))</f>
        <v>0</v>
      </c>
      <c r="K248">
        <f>DJ248*AH248*(DE248-DD248*(1000-AH248*DG248)/(1000-AH248*DF248))/(100*CY248)</f>
        <v>0</v>
      </c>
      <c r="L248">
        <f>DD248 - IF(AH248&gt;1, K248*CY248*100.0/(AJ248), 0)</f>
        <v>0</v>
      </c>
      <c r="M248">
        <f>((S248-I248/2)*L248-K248)/(S248+I248/2)</f>
        <v>0</v>
      </c>
      <c r="N248">
        <f>M248*(DK248+DL248)/1000.0</f>
        <v>0</v>
      </c>
      <c r="O248">
        <f>(DD248 - IF(AH248&gt;1, K248*CY248*100.0/(AJ248), 0))*(DK248+DL248)/1000.0</f>
        <v>0</v>
      </c>
      <c r="P248">
        <f>2.0/((1/R248-1/Q248)+SIGN(R248)*SQRT((1/R248-1/Q248)*(1/R248-1/Q248) + 4*CZ248/((CZ248+1)*(CZ248+1))*(2*1/R248*1/Q248-1/Q248*1/Q248)))</f>
        <v>0</v>
      </c>
      <c r="Q248">
        <f>IF(LEFT(DA248,1)&lt;&gt;"0",IF(LEFT(DA248,1)="1",3.0,DB248),$D$5+$E$5*(DR248*DK248/($K$5*1000))+$F$5*(DR248*DK248/($K$5*1000))*MAX(MIN(CY248,$J$5),$I$5)*MAX(MIN(CY248,$J$5),$I$5)+$G$5*MAX(MIN(CY248,$J$5),$I$5)*(DR248*DK248/($K$5*1000))+$H$5*(DR248*DK248/($K$5*1000))*(DR248*DK248/($K$5*1000)))</f>
        <v>0</v>
      </c>
      <c r="R248">
        <f>I248*(1000-(1000*0.61365*exp(17.502*V248/(240.97+V248))/(DK248+DL248)+DF248)/2)/(1000*0.61365*exp(17.502*V248/(240.97+V248))/(DK248+DL248)-DF248)</f>
        <v>0</v>
      </c>
      <c r="S248">
        <f>1/((CZ248+1)/(P248/1.6)+1/(Q248/1.37)) + CZ248/((CZ248+1)/(P248/1.6) + CZ248/(Q248/1.37))</f>
        <v>0</v>
      </c>
      <c r="T248">
        <f>(CU248*CX248)</f>
        <v>0</v>
      </c>
      <c r="U248">
        <f>(DM248+(T248+2*0.95*5.67E-8*(((DM248+$B$9)+273)^4-(DM248+273)^4)-44100*I248)/(1.84*29.3*Q248+8*0.95*5.67E-8*(DM248+273)^3))</f>
        <v>0</v>
      </c>
      <c r="V248">
        <f>($C$9*DN248+$D$9*DO248+$E$9*U248)</f>
        <v>0</v>
      </c>
      <c r="W248">
        <f>0.61365*exp(17.502*V248/(240.97+V248))</f>
        <v>0</v>
      </c>
      <c r="X248">
        <f>(Y248/Z248*100)</f>
        <v>0</v>
      </c>
      <c r="Y248">
        <f>DF248*(DK248+DL248)/1000</f>
        <v>0</v>
      </c>
      <c r="Z248">
        <f>0.61365*exp(17.502*DM248/(240.97+DM248))</f>
        <v>0</v>
      </c>
      <c r="AA248">
        <f>(W248-DF248*(DK248+DL248)/1000)</f>
        <v>0</v>
      </c>
      <c r="AB248">
        <f>(-I248*44100)</f>
        <v>0</v>
      </c>
      <c r="AC248">
        <f>2*29.3*Q248*0.92*(DM248-V248)</f>
        <v>0</v>
      </c>
      <c r="AD248">
        <f>2*0.95*5.67E-8*(((DM248+$B$9)+273)^4-(V248+273)^4)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IF(AF248*$H$15&gt;=AJ248,1.0,(AJ248/(AJ248-AF248*$H$15)))</f>
        <v>0</v>
      </c>
      <c r="AI248">
        <f>(AH248-1)*100</f>
        <v>0</v>
      </c>
      <c r="AJ248">
        <f>MAX(0,($B$15+$C$15*DR248)/(1+$D$15*DR248)*DK248/(DM248+273)*$E$15)</f>
        <v>0</v>
      </c>
      <c r="AK248" t="s">
        <v>420</v>
      </c>
      <c r="AL248" t="s">
        <v>420</v>
      </c>
      <c r="AM248">
        <v>0</v>
      </c>
      <c r="AN248">
        <v>0</v>
      </c>
      <c r="AO248">
        <f>1-AM248/AN248</f>
        <v>0</v>
      </c>
      <c r="AP248">
        <v>0</v>
      </c>
      <c r="AQ248" t="s">
        <v>420</v>
      </c>
      <c r="AR248" t="s">
        <v>420</v>
      </c>
      <c r="AS248">
        <v>0</v>
      </c>
      <c r="AT248">
        <v>0</v>
      </c>
      <c r="AU248">
        <f>1-AS248/AT248</f>
        <v>0</v>
      </c>
      <c r="AV248">
        <v>0.5</v>
      </c>
      <c r="AW248">
        <f>CV248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420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CU248">
        <f>$B$13*DS248+$C$13*DT248+$F$13*EE248*(1-EH248)</f>
        <v>0</v>
      </c>
      <c r="CV248">
        <f>CU248*CW248</f>
        <v>0</v>
      </c>
      <c r="CW248">
        <f>($B$13*$D$11+$C$13*$D$11+$F$13*((ER248+EJ248)/MAX(ER248+EJ248+ES248, 0.1)*$I$11+ES248/MAX(ER248+EJ248+ES248, 0.1)*$J$11))/($B$13+$C$13+$F$13)</f>
        <v>0</v>
      </c>
      <c r="CX248">
        <f>($B$13*$K$11+$C$13*$K$11+$F$13*((ER248+EJ248)/MAX(ER248+EJ248+ES248, 0.1)*$P$11+ES248/MAX(ER248+EJ248+ES248, 0.1)*$Q$11))/($B$13+$C$13+$F$13)</f>
        <v>0</v>
      </c>
      <c r="CY248">
        <v>4.16</v>
      </c>
      <c r="CZ248">
        <v>0.5</v>
      </c>
      <c r="DA248" t="s">
        <v>421</v>
      </c>
      <c r="DB248">
        <v>2</v>
      </c>
      <c r="DC248">
        <v>1759011641.1</v>
      </c>
      <c r="DD248">
        <v>422.3941111111111</v>
      </c>
      <c r="DE248">
        <v>420.0143333333334</v>
      </c>
      <c r="DF248">
        <v>23.49054444444445</v>
      </c>
      <c r="DG248">
        <v>23.27483333333333</v>
      </c>
      <c r="DH248">
        <v>423.9607777777778</v>
      </c>
      <c r="DI248">
        <v>23.17204444444445</v>
      </c>
      <c r="DJ248">
        <v>499.9927777777778</v>
      </c>
      <c r="DK248">
        <v>90.31289999999998</v>
      </c>
      <c r="DL248">
        <v>0.06429224444444444</v>
      </c>
      <c r="DM248">
        <v>29.903</v>
      </c>
      <c r="DN248">
        <v>30.00348888888889</v>
      </c>
      <c r="DO248">
        <v>999.9000000000001</v>
      </c>
      <c r="DP248">
        <v>0</v>
      </c>
      <c r="DQ248">
        <v>0</v>
      </c>
      <c r="DR248">
        <v>10001.51666666667</v>
      </c>
      <c r="DS248">
        <v>0</v>
      </c>
      <c r="DT248">
        <v>3.364401111111111</v>
      </c>
      <c r="DU248">
        <v>2.37988</v>
      </c>
      <c r="DV248">
        <v>432.555111111111</v>
      </c>
      <c r="DW248">
        <v>430.0231111111111</v>
      </c>
      <c r="DX248">
        <v>0.2157067777777778</v>
      </c>
      <c r="DY248">
        <v>420.0143333333334</v>
      </c>
      <c r="DZ248">
        <v>23.27483333333333</v>
      </c>
      <c r="EA248">
        <v>2.1215</v>
      </c>
      <c r="EB248">
        <v>2.102017777777778</v>
      </c>
      <c r="EC248">
        <v>18.38153333333333</v>
      </c>
      <c r="ED248">
        <v>18.23448888888889</v>
      </c>
      <c r="EE248">
        <v>0.00500078</v>
      </c>
      <c r="EF248">
        <v>0</v>
      </c>
      <c r="EG248">
        <v>0</v>
      </c>
      <c r="EH248">
        <v>0</v>
      </c>
      <c r="EI248">
        <v>575.2111111111111</v>
      </c>
      <c r="EJ248">
        <v>0.00500078</v>
      </c>
      <c r="EK248">
        <v>-21.17777777777778</v>
      </c>
      <c r="EL248">
        <v>-1.477777777777778</v>
      </c>
      <c r="EM248">
        <v>34.78422222222222</v>
      </c>
      <c r="EN248">
        <v>37.937</v>
      </c>
      <c r="EO248">
        <v>36.34688888888888</v>
      </c>
      <c r="EP248">
        <v>38.062</v>
      </c>
      <c r="EQ248">
        <v>37.27755555555555</v>
      </c>
      <c r="ER248">
        <v>0</v>
      </c>
      <c r="ES248">
        <v>0</v>
      </c>
      <c r="ET248">
        <v>0</v>
      </c>
      <c r="EU248">
        <v>1759011638.9</v>
      </c>
      <c r="EV248">
        <v>0</v>
      </c>
      <c r="EW248">
        <v>577.66</v>
      </c>
      <c r="EX248">
        <v>-7.58461467246242</v>
      </c>
      <c r="EY248">
        <v>10.42307700431322</v>
      </c>
      <c r="EZ248">
        <v>-22.88</v>
      </c>
      <c r="FA248">
        <v>15</v>
      </c>
      <c r="FB248">
        <v>0</v>
      </c>
      <c r="FC248" t="s">
        <v>422</v>
      </c>
      <c r="FD248">
        <v>1746989605.5</v>
      </c>
      <c r="FE248">
        <v>1746989593.5</v>
      </c>
      <c r="FF248">
        <v>0</v>
      </c>
      <c r="FG248">
        <v>-0.274</v>
      </c>
      <c r="FH248">
        <v>-0.002</v>
      </c>
      <c r="FI248">
        <v>2.549</v>
      </c>
      <c r="FJ248">
        <v>0.129</v>
      </c>
      <c r="FK248">
        <v>420</v>
      </c>
      <c r="FL248">
        <v>17</v>
      </c>
      <c r="FM248">
        <v>0.02</v>
      </c>
      <c r="FN248">
        <v>0.04</v>
      </c>
      <c r="FO248">
        <v>2.353764634146342</v>
      </c>
      <c r="FP248">
        <v>0.218674076655051</v>
      </c>
      <c r="FQ248">
        <v>0.04037195259797905</v>
      </c>
      <c r="FR248">
        <v>1</v>
      </c>
      <c r="FS248">
        <v>578.4852941176471</v>
      </c>
      <c r="FT248">
        <v>-16.54239841421919</v>
      </c>
      <c r="FU248">
        <v>7.365744735037334</v>
      </c>
      <c r="FV248">
        <v>0</v>
      </c>
      <c r="FW248">
        <v>0.2171682439024391</v>
      </c>
      <c r="FX248">
        <v>-0.002522466898954863</v>
      </c>
      <c r="FY248">
        <v>0.001412879118653197</v>
      </c>
      <c r="FZ248">
        <v>1</v>
      </c>
      <c r="GA248">
        <v>2</v>
      </c>
      <c r="GB248">
        <v>3</v>
      </c>
      <c r="GC248" t="s">
        <v>423</v>
      </c>
      <c r="GD248">
        <v>3.10311</v>
      </c>
      <c r="GE248">
        <v>2.72228</v>
      </c>
      <c r="GF248">
        <v>0.08841359999999999</v>
      </c>
      <c r="GG248">
        <v>0.0878443</v>
      </c>
      <c r="GH248">
        <v>0.105926</v>
      </c>
      <c r="GI248">
        <v>0.106694</v>
      </c>
      <c r="GJ248">
        <v>23796.8</v>
      </c>
      <c r="GK248">
        <v>21600.5</v>
      </c>
      <c r="GL248">
        <v>26668.8</v>
      </c>
      <c r="GM248">
        <v>23902.7</v>
      </c>
      <c r="GN248">
        <v>38151.4</v>
      </c>
      <c r="GO248">
        <v>31547.3</v>
      </c>
      <c r="GP248">
        <v>46569.7</v>
      </c>
      <c r="GQ248">
        <v>37797</v>
      </c>
      <c r="GR248">
        <v>1.86493</v>
      </c>
      <c r="GS248">
        <v>1.85397</v>
      </c>
      <c r="GT248">
        <v>0.0813454</v>
      </c>
      <c r="GU248">
        <v>0</v>
      </c>
      <c r="GV248">
        <v>28.6731</v>
      </c>
      <c r="GW248">
        <v>999.9</v>
      </c>
      <c r="GX248">
        <v>44.6</v>
      </c>
      <c r="GY248">
        <v>33.1</v>
      </c>
      <c r="GZ248">
        <v>25.0884</v>
      </c>
      <c r="HA248">
        <v>61.3803</v>
      </c>
      <c r="HB248">
        <v>20.0962</v>
      </c>
      <c r="HC248">
        <v>1</v>
      </c>
      <c r="HD248">
        <v>0.139738</v>
      </c>
      <c r="HE248">
        <v>-1.02615</v>
      </c>
      <c r="HF248">
        <v>20.2927</v>
      </c>
      <c r="HG248">
        <v>5.21789</v>
      </c>
      <c r="HH248">
        <v>11.98</v>
      </c>
      <c r="HI248">
        <v>4.9657</v>
      </c>
      <c r="HJ248">
        <v>3.276</v>
      </c>
      <c r="HK248">
        <v>9999</v>
      </c>
      <c r="HL248">
        <v>9999</v>
      </c>
      <c r="HM248">
        <v>9999</v>
      </c>
      <c r="HN248">
        <v>28.5</v>
      </c>
      <c r="HO248">
        <v>1.86431</v>
      </c>
      <c r="HP248">
        <v>1.8605</v>
      </c>
      <c r="HQ248">
        <v>1.85883</v>
      </c>
      <c r="HR248">
        <v>1.8602</v>
      </c>
      <c r="HS248">
        <v>1.8602</v>
      </c>
      <c r="HT248">
        <v>1.85875</v>
      </c>
      <c r="HU248">
        <v>1.85783</v>
      </c>
      <c r="HV248">
        <v>1.85272</v>
      </c>
      <c r="HW248">
        <v>0</v>
      </c>
      <c r="HX248">
        <v>0</v>
      </c>
      <c r="HY248">
        <v>0</v>
      </c>
      <c r="HZ248">
        <v>0</v>
      </c>
      <c r="IA248" t="s">
        <v>424</v>
      </c>
      <c r="IB248" t="s">
        <v>425</v>
      </c>
      <c r="IC248" t="s">
        <v>426</v>
      </c>
      <c r="ID248" t="s">
        <v>426</v>
      </c>
      <c r="IE248" t="s">
        <v>426</v>
      </c>
      <c r="IF248" t="s">
        <v>426</v>
      </c>
      <c r="IG248">
        <v>0</v>
      </c>
      <c r="IH248">
        <v>100</v>
      </c>
      <c r="II248">
        <v>100</v>
      </c>
      <c r="IJ248">
        <v>-1.567</v>
      </c>
      <c r="IK248">
        <v>0.3185</v>
      </c>
      <c r="IL248">
        <v>-1.253408397979514</v>
      </c>
      <c r="IM248">
        <v>-0.001407418860664216</v>
      </c>
      <c r="IN248">
        <v>1.761737584914558E-06</v>
      </c>
      <c r="IO248">
        <v>-4.339940373715102E-10</v>
      </c>
      <c r="IP248">
        <v>0.01386544786166931</v>
      </c>
      <c r="IQ248">
        <v>0.003157371658100305</v>
      </c>
      <c r="IR248">
        <v>0.0004353711720169284</v>
      </c>
      <c r="IS248">
        <v>-1.853048844677345E-07</v>
      </c>
      <c r="IT248">
        <v>2</v>
      </c>
      <c r="IU248">
        <v>1968</v>
      </c>
      <c r="IV248">
        <v>1</v>
      </c>
      <c r="IW248">
        <v>26</v>
      </c>
      <c r="IX248">
        <v>200367.3</v>
      </c>
      <c r="IY248">
        <v>200367.5</v>
      </c>
      <c r="IZ248">
        <v>1.12671</v>
      </c>
      <c r="JA248">
        <v>2.64526</v>
      </c>
      <c r="JB248">
        <v>1.49658</v>
      </c>
      <c r="JC248">
        <v>2.34619</v>
      </c>
      <c r="JD248">
        <v>1.54907</v>
      </c>
      <c r="JE248">
        <v>2.44385</v>
      </c>
      <c r="JF248">
        <v>39.4666</v>
      </c>
      <c r="JG248">
        <v>24.0087</v>
      </c>
      <c r="JH248">
        <v>18</v>
      </c>
      <c r="JI248">
        <v>480.82</v>
      </c>
      <c r="JJ248">
        <v>488.089</v>
      </c>
      <c r="JK248">
        <v>30.2586</v>
      </c>
      <c r="JL248">
        <v>29.0842</v>
      </c>
      <c r="JM248">
        <v>30.0002</v>
      </c>
      <c r="JN248">
        <v>29.2416</v>
      </c>
      <c r="JO248">
        <v>29.2228</v>
      </c>
      <c r="JP248">
        <v>22.652</v>
      </c>
      <c r="JQ248">
        <v>6.94678</v>
      </c>
      <c r="JR248">
        <v>100</v>
      </c>
      <c r="JS248">
        <v>30.2462</v>
      </c>
      <c r="JT248">
        <v>420</v>
      </c>
      <c r="JU248">
        <v>23.2666</v>
      </c>
      <c r="JV248">
        <v>101.821</v>
      </c>
      <c r="JW248">
        <v>91.1705</v>
      </c>
    </row>
    <row r="249" spans="1:283">
      <c r="A249">
        <v>231</v>
      </c>
      <c r="B249">
        <v>1759011646.1</v>
      </c>
      <c r="C249">
        <v>3428.5</v>
      </c>
      <c r="D249" t="s">
        <v>895</v>
      </c>
      <c r="E249" t="s">
        <v>896</v>
      </c>
      <c r="F249">
        <v>5</v>
      </c>
      <c r="G249" t="s">
        <v>856</v>
      </c>
      <c r="H249">
        <v>1759011643.1</v>
      </c>
      <c r="I249">
        <f>(J249)/1000</f>
        <v>0</v>
      </c>
      <c r="J249">
        <f>1000*DJ249*AH249*(DF249-DG249)/(100*CY249*(1000-AH249*DF249))</f>
        <v>0</v>
      </c>
      <c r="K249">
        <f>DJ249*AH249*(DE249-DD249*(1000-AH249*DG249)/(1000-AH249*DF249))/(100*CY249)</f>
        <v>0</v>
      </c>
      <c r="L249">
        <f>DD249 - IF(AH249&gt;1, K249*CY249*100.0/(AJ249), 0)</f>
        <v>0</v>
      </c>
      <c r="M249">
        <f>((S249-I249/2)*L249-K249)/(S249+I249/2)</f>
        <v>0</v>
      </c>
      <c r="N249">
        <f>M249*(DK249+DL249)/1000.0</f>
        <v>0</v>
      </c>
      <c r="O249">
        <f>(DD249 - IF(AH249&gt;1, K249*CY249*100.0/(AJ249), 0))*(DK249+DL249)/1000.0</f>
        <v>0</v>
      </c>
      <c r="P249">
        <f>2.0/((1/R249-1/Q249)+SIGN(R249)*SQRT((1/R249-1/Q249)*(1/R249-1/Q249) + 4*CZ249/((CZ249+1)*(CZ249+1))*(2*1/R249*1/Q249-1/Q249*1/Q249)))</f>
        <v>0</v>
      </c>
      <c r="Q249">
        <f>IF(LEFT(DA249,1)&lt;&gt;"0",IF(LEFT(DA249,1)="1",3.0,DB249),$D$5+$E$5*(DR249*DK249/($K$5*1000))+$F$5*(DR249*DK249/($K$5*1000))*MAX(MIN(CY249,$J$5),$I$5)*MAX(MIN(CY249,$J$5),$I$5)+$G$5*MAX(MIN(CY249,$J$5),$I$5)*(DR249*DK249/($K$5*1000))+$H$5*(DR249*DK249/($K$5*1000))*(DR249*DK249/($K$5*1000)))</f>
        <v>0</v>
      </c>
      <c r="R249">
        <f>I249*(1000-(1000*0.61365*exp(17.502*V249/(240.97+V249))/(DK249+DL249)+DF249)/2)/(1000*0.61365*exp(17.502*V249/(240.97+V249))/(DK249+DL249)-DF249)</f>
        <v>0</v>
      </c>
      <c r="S249">
        <f>1/((CZ249+1)/(P249/1.6)+1/(Q249/1.37)) + CZ249/((CZ249+1)/(P249/1.6) + CZ249/(Q249/1.37))</f>
        <v>0</v>
      </c>
      <c r="T249">
        <f>(CU249*CX249)</f>
        <v>0</v>
      </c>
      <c r="U249">
        <f>(DM249+(T249+2*0.95*5.67E-8*(((DM249+$B$9)+273)^4-(DM249+273)^4)-44100*I249)/(1.84*29.3*Q249+8*0.95*5.67E-8*(DM249+273)^3))</f>
        <v>0</v>
      </c>
      <c r="V249">
        <f>($C$9*DN249+$D$9*DO249+$E$9*U249)</f>
        <v>0</v>
      </c>
      <c r="W249">
        <f>0.61365*exp(17.502*V249/(240.97+V249))</f>
        <v>0</v>
      </c>
      <c r="X249">
        <f>(Y249/Z249*100)</f>
        <v>0</v>
      </c>
      <c r="Y249">
        <f>DF249*(DK249+DL249)/1000</f>
        <v>0</v>
      </c>
      <c r="Z249">
        <f>0.61365*exp(17.502*DM249/(240.97+DM249))</f>
        <v>0</v>
      </c>
      <c r="AA249">
        <f>(W249-DF249*(DK249+DL249)/1000)</f>
        <v>0</v>
      </c>
      <c r="AB249">
        <f>(-I249*44100)</f>
        <v>0</v>
      </c>
      <c r="AC249">
        <f>2*29.3*Q249*0.92*(DM249-V249)</f>
        <v>0</v>
      </c>
      <c r="AD249">
        <f>2*0.95*5.67E-8*(((DM249+$B$9)+273)^4-(V249+273)^4)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IF(AF249*$H$15&gt;=AJ249,1.0,(AJ249/(AJ249-AF249*$H$15)))</f>
        <v>0</v>
      </c>
      <c r="AI249">
        <f>(AH249-1)*100</f>
        <v>0</v>
      </c>
      <c r="AJ249">
        <f>MAX(0,($B$15+$C$15*DR249)/(1+$D$15*DR249)*DK249/(DM249+273)*$E$15)</f>
        <v>0</v>
      </c>
      <c r="AK249" t="s">
        <v>420</v>
      </c>
      <c r="AL249" t="s">
        <v>420</v>
      </c>
      <c r="AM249">
        <v>0</v>
      </c>
      <c r="AN249">
        <v>0</v>
      </c>
      <c r="AO249">
        <f>1-AM249/AN249</f>
        <v>0</v>
      </c>
      <c r="AP249">
        <v>0</v>
      </c>
      <c r="AQ249" t="s">
        <v>420</v>
      </c>
      <c r="AR249" t="s">
        <v>420</v>
      </c>
      <c r="AS249">
        <v>0</v>
      </c>
      <c r="AT249">
        <v>0</v>
      </c>
      <c r="AU249">
        <f>1-AS249/AT249</f>
        <v>0</v>
      </c>
      <c r="AV249">
        <v>0.5</v>
      </c>
      <c r="AW249">
        <f>CV249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420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CU249">
        <f>$B$13*DS249+$C$13*DT249+$F$13*EE249*(1-EH249)</f>
        <v>0</v>
      </c>
      <c r="CV249">
        <f>CU249*CW249</f>
        <v>0</v>
      </c>
      <c r="CW249">
        <f>($B$13*$D$11+$C$13*$D$11+$F$13*((ER249+EJ249)/MAX(ER249+EJ249+ES249, 0.1)*$I$11+ES249/MAX(ER249+EJ249+ES249, 0.1)*$J$11))/($B$13+$C$13+$F$13)</f>
        <v>0</v>
      </c>
      <c r="CX249">
        <f>($B$13*$K$11+$C$13*$K$11+$F$13*((ER249+EJ249)/MAX(ER249+EJ249+ES249, 0.1)*$P$11+ES249/MAX(ER249+EJ249+ES249, 0.1)*$Q$11))/($B$13+$C$13+$F$13)</f>
        <v>0</v>
      </c>
      <c r="CY249">
        <v>4.16</v>
      </c>
      <c r="CZ249">
        <v>0.5</v>
      </c>
      <c r="DA249" t="s">
        <v>421</v>
      </c>
      <c r="DB249">
        <v>2</v>
      </c>
      <c r="DC249">
        <v>1759011643.1</v>
      </c>
      <c r="DD249">
        <v>422.3892222222223</v>
      </c>
      <c r="DE249">
        <v>420.0037777777778</v>
      </c>
      <c r="DF249">
        <v>23.49043333333334</v>
      </c>
      <c r="DG249">
        <v>23.27428888888889</v>
      </c>
      <c r="DH249">
        <v>423.9557777777778</v>
      </c>
      <c r="DI249">
        <v>23.17193333333334</v>
      </c>
      <c r="DJ249">
        <v>499.9931111111111</v>
      </c>
      <c r="DK249">
        <v>90.31319999999999</v>
      </c>
      <c r="DL249">
        <v>0.06422073333333334</v>
      </c>
      <c r="DM249">
        <v>29.90373333333334</v>
      </c>
      <c r="DN249">
        <v>30.00097777777778</v>
      </c>
      <c r="DO249">
        <v>999.9000000000001</v>
      </c>
      <c r="DP249">
        <v>0</v>
      </c>
      <c r="DQ249">
        <v>0</v>
      </c>
      <c r="DR249">
        <v>10004.86111111111</v>
      </c>
      <c r="DS249">
        <v>0</v>
      </c>
      <c r="DT249">
        <v>3.362377777777778</v>
      </c>
      <c r="DU249">
        <v>2.385471111111111</v>
      </c>
      <c r="DV249">
        <v>432.5501111111111</v>
      </c>
      <c r="DW249">
        <v>430.0121111111111</v>
      </c>
      <c r="DX249">
        <v>0.2161372222222222</v>
      </c>
      <c r="DY249">
        <v>420.0037777777778</v>
      </c>
      <c r="DZ249">
        <v>23.27428888888889</v>
      </c>
      <c r="EA249">
        <v>2.121495555555556</v>
      </c>
      <c r="EB249">
        <v>2.101976666666667</v>
      </c>
      <c r="EC249">
        <v>18.3815</v>
      </c>
      <c r="ED249">
        <v>18.23416666666667</v>
      </c>
      <c r="EE249">
        <v>0.00500078</v>
      </c>
      <c r="EF249">
        <v>0</v>
      </c>
      <c r="EG249">
        <v>0</v>
      </c>
      <c r="EH249">
        <v>0</v>
      </c>
      <c r="EI249">
        <v>574.7111111111111</v>
      </c>
      <c r="EJ249">
        <v>0.00500078</v>
      </c>
      <c r="EK249">
        <v>-20.2</v>
      </c>
      <c r="EL249">
        <v>-1.711111111111111</v>
      </c>
      <c r="EM249">
        <v>34.812</v>
      </c>
      <c r="EN249">
        <v>37.937</v>
      </c>
      <c r="EO249">
        <v>36.40244444444444</v>
      </c>
      <c r="EP249">
        <v>38.062</v>
      </c>
      <c r="EQ249">
        <v>37.34688888888888</v>
      </c>
      <c r="ER249">
        <v>0</v>
      </c>
      <c r="ES249">
        <v>0</v>
      </c>
      <c r="ET249">
        <v>0</v>
      </c>
      <c r="EU249">
        <v>1759011640.7</v>
      </c>
      <c r="EV249">
        <v>0</v>
      </c>
      <c r="EW249">
        <v>577.5346153846154</v>
      </c>
      <c r="EX249">
        <v>-11.91452915438169</v>
      </c>
      <c r="EY249">
        <v>1.49743587192377</v>
      </c>
      <c r="EZ249">
        <v>-22.93076923076923</v>
      </c>
      <c r="FA249">
        <v>15</v>
      </c>
      <c r="FB249">
        <v>0</v>
      </c>
      <c r="FC249" t="s">
        <v>422</v>
      </c>
      <c r="FD249">
        <v>1746989605.5</v>
      </c>
      <c r="FE249">
        <v>1746989593.5</v>
      </c>
      <c r="FF249">
        <v>0</v>
      </c>
      <c r="FG249">
        <v>-0.274</v>
      </c>
      <c r="FH249">
        <v>-0.002</v>
      </c>
      <c r="FI249">
        <v>2.549</v>
      </c>
      <c r="FJ249">
        <v>0.129</v>
      </c>
      <c r="FK249">
        <v>420</v>
      </c>
      <c r="FL249">
        <v>17</v>
      </c>
      <c r="FM249">
        <v>0.02</v>
      </c>
      <c r="FN249">
        <v>0.04</v>
      </c>
      <c r="FO249">
        <v>2.36106625</v>
      </c>
      <c r="FP249">
        <v>0.1056881425891161</v>
      </c>
      <c r="FQ249">
        <v>0.03391110133035346</v>
      </c>
      <c r="FR249">
        <v>1</v>
      </c>
      <c r="FS249">
        <v>578.5529411764705</v>
      </c>
      <c r="FT249">
        <v>-20.06111505945326</v>
      </c>
      <c r="FU249">
        <v>6.366236088751053</v>
      </c>
      <c r="FV249">
        <v>0</v>
      </c>
      <c r="FW249">
        <v>0.217215925</v>
      </c>
      <c r="FX249">
        <v>-0.005018262664165098</v>
      </c>
      <c r="FY249">
        <v>0.001412466059547981</v>
      </c>
      <c r="FZ249">
        <v>1</v>
      </c>
      <c r="GA249">
        <v>2</v>
      </c>
      <c r="GB249">
        <v>3</v>
      </c>
      <c r="GC249" t="s">
        <v>423</v>
      </c>
      <c r="GD249">
        <v>3.10317</v>
      </c>
      <c r="GE249">
        <v>2.72221</v>
      </c>
      <c r="GF249">
        <v>0.0884139</v>
      </c>
      <c r="GG249">
        <v>0.08783349999999999</v>
      </c>
      <c r="GH249">
        <v>0.10593</v>
      </c>
      <c r="GI249">
        <v>0.106697</v>
      </c>
      <c r="GJ249">
        <v>23796.9</v>
      </c>
      <c r="GK249">
        <v>21600.6</v>
      </c>
      <c r="GL249">
        <v>26669</v>
      </c>
      <c r="GM249">
        <v>23902.4</v>
      </c>
      <c r="GN249">
        <v>38151.4</v>
      </c>
      <c r="GO249">
        <v>31547.3</v>
      </c>
      <c r="GP249">
        <v>46569.8</v>
      </c>
      <c r="GQ249">
        <v>37797.1</v>
      </c>
      <c r="GR249">
        <v>1.86505</v>
      </c>
      <c r="GS249">
        <v>1.85373</v>
      </c>
      <c r="GT249">
        <v>0.0815168</v>
      </c>
      <c r="GU249">
        <v>0</v>
      </c>
      <c r="GV249">
        <v>28.6731</v>
      </c>
      <c r="GW249">
        <v>999.9</v>
      </c>
      <c r="GX249">
        <v>44.6</v>
      </c>
      <c r="GY249">
        <v>33.1</v>
      </c>
      <c r="GZ249">
        <v>25.0891</v>
      </c>
      <c r="HA249">
        <v>61.0303</v>
      </c>
      <c r="HB249">
        <v>20.1322</v>
      </c>
      <c r="HC249">
        <v>1</v>
      </c>
      <c r="HD249">
        <v>0.139746</v>
      </c>
      <c r="HE249">
        <v>-1.04703</v>
      </c>
      <c r="HF249">
        <v>20.2926</v>
      </c>
      <c r="HG249">
        <v>5.21789</v>
      </c>
      <c r="HH249">
        <v>11.98</v>
      </c>
      <c r="HI249">
        <v>4.9656</v>
      </c>
      <c r="HJ249">
        <v>3.27598</v>
      </c>
      <c r="HK249">
        <v>9999</v>
      </c>
      <c r="HL249">
        <v>9999</v>
      </c>
      <c r="HM249">
        <v>9999</v>
      </c>
      <c r="HN249">
        <v>28.5</v>
      </c>
      <c r="HO249">
        <v>1.86432</v>
      </c>
      <c r="HP249">
        <v>1.86049</v>
      </c>
      <c r="HQ249">
        <v>1.85883</v>
      </c>
      <c r="HR249">
        <v>1.86019</v>
      </c>
      <c r="HS249">
        <v>1.8602</v>
      </c>
      <c r="HT249">
        <v>1.85877</v>
      </c>
      <c r="HU249">
        <v>1.85783</v>
      </c>
      <c r="HV249">
        <v>1.85272</v>
      </c>
      <c r="HW249">
        <v>0</v>
      </c>
      <c r="HX249">
        <v>0</v>
      </c>
      <c r="HY249">
        <v>0</v>
      </c>
      <c r="HZ249">
        <v>0</v>
      </c>
      <c r="IA249" t="s">
        <v>424</v>
      </c>
      <c r="IB249" t="s">
        <v>425</v>
      </c>
      <c r="IC249" t="s">
        <v>426</v>
      </c>
      <c r="ID249" t="s">
        <v>426</v>
      </c>
      <c r="IE249" t="s">
        <v>426</v>
      </c>
      <c r="IF249" t="s">
        <v>426</v>
      </c>
      <c r="IG249">
        <v>0</v>
      </c>
      <c r="IH249">
        <v>100</v>
      </c>
      <c r="II249">
        <v>100</v>
      </c>
      <c r="IJ249">
        <v>-1.567</v>
      </c>
      <c r="IK249">
        <v>0.3185</v>
      </c>
      <c r="IL249">
        <v>-1.253408397979514</v>
      </c>
      <c r="IM249">
        <v>-0.001407418860664216</v>
      </c>
      <c r="IN249">
        <v>1.761737584914558E-06</v>
      </c>
      <c r="IO249">
        <v>-4.339940373715102E-10</v>
      </c>
      <c r="IP249">
        <v>0.01386544786166931</v>
      </c>
      <c r="IQ249">
        <v>0.003157371658100305</v>
      </c>
      <c r="IR249">
        <v>0.0004353711720169284</v>
      </c>
      <c r="IS249">
        <v>-1.853048844677345E-07</v>
      </c>
      <c r="IT249">
        <v>2</v>
      </c>
      <c r="IU249">
        <v>1968</v>
      </c>
      <c r="IV249">
        <v>1</v>
      </c>
      <c r="IW249">
        <v>26</v>
      </c>
      <c r="IX249">
        <v>200367.3</v>
      </c>
      <c r="IY249">
        <v>200367.5</v>
      </c>
      <c r="IZ249">
        <v>1.12671</v>
      </c>
      <c r="JA249">
        <v>2.6355</v>
      </c>
      <c r="JB249">
        <v>1.49658</v>
      </c>
      <c r="JC249">
        <v>2.34619</v>
      </c>
      <c r="JD249">
        <v>1.54907</v>
      </c>
      <c r="JE249">
        <v>2.46582</v>
      </c>
      <c r="JF249">
        <v>39.4666</v>
      </c>
      <c r="JG249">
        <v>24.0087</v>
      </c>
      <c r="JH249">
        <v>18</v>
      </c>
      <c r="JI249">
        <v>480.893</v>
      </c>
      <c r="JJ249">
        <v>487.932</v>
      </c>
      <c r="JK249">
        <v>30.2505</v>
      </c>
      <c r="JL249">
        <v>29.0853</v>
      </c>
      <c r="JM249">
        <v>30</v>
      </c>
      <c r="JN249">
        <v>29.2416</v>
      </c>
      <c r="JO249">
        <v>29.2236</v>
      </c>
      <c r="JP249">
        <v>22.6548</v>
      </c>
      <c r="JQ249">
        <v>6.94678</v>
      </c>
      <c r="JR249">
        <v>100</v>
      </c>
      <c r="JS249">
        <v>30.2455</v>
      </c>
      <c r="JT249">
        <v>420</v>
      </c>
      <c r="JU249">
        <v>23.2666</v>
      </c>
      <c r="JV249">
        <v>101.821</v>
      </c>
      <c r="JW249">
        <v>91.1703</v>
      </c>
    </row>
    <row r="250" spans="1:283">
      <c r="A250">
        <v>232</v>
      </c>
      <c r="B250">
        <v>1759011648.1</v>
      </c>
      <c r="C250">
        <v>3430.5</v>
      </c>
      <c r="D250" t="s">
        <v>897</v>
      </c>
      <c r="E250" t="s">
        <v>898</v>
      </c>
      <c r="F250">
        <v>5</v>
      </c>
      <c r="G250" t="s">
        <v>856</v>
      </c>
      <c r="H250">
        <v>1759011645.1</v>
      </c>
      <c r="I250">
        <f>(J250)/1000</f>
        <v>0</v>
      </c>
      <c r="J250">
        <f>1000*DJ250*AH250*(DF250-DG250)/(100*CY250*(1000-AH250*DF250))</f>
        <v>0</v>
      </c>
      <c r="K250">
        <f>DJ250*AH250*(DE250-DD250*(1000-AH250*DG250)/(1000-AH250*DF250))/(100*CY250)</f>
        <v>0</v>
      </c>
      <c r="L250">
        <f>DD250 - IF(AH250&gt;1, K250*CY250*100.0/(AJ250), 0)</f>
        <v>0</v>
      </c>
      <c r="M250">
        <f>((S250-I250/2)*L250-K250)/(S250+I250/2)</f>
        <v>0</v>
      </c>
      <c r="N250">
        <f>M250*(DK250+DL250)/1000.0</f>
        <v>0</v>
      </c>
      <c r="O250">
        <f>(DD250 - IF(AH250&gt;1, K250*CY250*100.0/(AJ250), 0))*(DK250+DL250)/1000.0</f>
        <v>0</v>
      </c>
      <c r="P250">
        <f>2.0/((1/R250-1/Q250)+SIGN(R250)*SQRT((1/R250-1/Q250)*(1/R250-1/Q250) + 4*CZ250/((CZ250+1)*(CZ250+1))*(2*1/R250*1/Q250-1/Q250*1/Q250)))</f>
        <v>0</v>
      </c>
      <c r="Q250">
        <f>IF(LEFT(DA250,1)&lt;&gt;"0",IF(LEFT(DA250,1)="1",3.0,DB250),$D$5+$E$5*(DR250*DK250/($K$5*1000))+$F$5*(DR250*DK250/($K$5*1000))*MAX(MIN(CY250,$J$5),$I$5)*MAX(MIN(CY250,$J$5),$I$5)+$G$5*MAX(MIN(CY250,$J$5),$I$5)*(DR250*DK250/($K$5*1000))+$H$5*(DR250*DK250/($K$5*1000))*(DR250*DK250/($K$5*1000)))</f>
        <v>0</v>
      </c>
      <c r="R250">
        <f>I250*(1000-(1000*0.61365*exp(17.502*V250/(240.97+V250))/(DK250+DL250)+DF250)/2)/(1000*0.61365*exp(17.502*V250/(240.97+V250))/(DK250+DL250)-DF250)</f>
        <v>0</v>
      </c>
      <c r="S250">
        <f>1/((CZ250+1)/(P250/1.6)+1/(Q250/1.37)) + CZ250/((CZ250+1)/(P250/1.6) + CZ250/(Q250/1.37))</f>
        <v>0</v>
      </c>
      <c r="T250">
        <f>(CU250*CX250)</f>
        <v>0</v>
      </c>
      <c r="U250">
        <f>(DM250+(T250+2*0.95*5.67E-8*(((DM250+$B$9)+273)^4-(DM250+273)^4)-44100*I250)/(1.84*29.3*Q250+8*0.95*5.67E-8*(DM250+273)^3))</f>
        <v>0</v>
      </c>
      <c r="V250">
        <f>($C$9*DN250+$D$9*DO250+$E$9*U250)</f>
        <v>0</v>
      </c>
      <c r="W250">
        <f>0.61365*exp(17.502*V250/(240.97+V250))</f>
        <v>0</v>
      </c>
      <c r="X250">
        <f>(Y250/Z250*100)</f>
        <v>0</v>
      </c>
      <c r="Y250">
        <f>DF250*(DK250+DL250)/1000</f>
        <v>0</v>
      </c>
      <c r="Z250">
        <f>0.61365*exp(17.502*DM250/(240.97+DM250))</f>
        <v>0</v>
      </c>
      <c r="AA250">
        <f>(W250-DF250*(DK250+DL250)/1000)</f>
        <v>0</v>
      </c>
      <c r="AB250">
        <f>(-I250*44100)</f>
        <v>0</v>
      </c>
      <c r="AC250">
        <f>2*29.3*Q250*0.92*(DM250-V250)</f>
        <v>0</v>
      </c>
      <c r="AD250">
        <f>2*0.95*5.67E-8*(((DM250+$B$9)+273)^4-(V250+273)^4)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IF(AF250*$H$15&gt;=AJ250,1.0,(AJ250/(AJ250-AF250*$H$15)))</f>
        <v>0</v>
      </c>
      <c r="AI250">
        <f>(AH250-1)*100</f>
        <v>0</v>
      </c>
      <c r="AJ250">
        <f>MAX(0,($B$15+$C$15*DR250)/(1+$D$15*DR250)*DK250/(DM250+273)*$E$15)</f>
        <v>0</v>
      </c>
      <c r="AK250" t="s">
        <v>420</v>
      </c>
      <c r="AL250" t="s">
        <v>420</v>
      </c>
      <c r="AM250">
        <v>0</v>
      </c>
      <c r="AN250">
        <v>0</v>
      </c>
      <c r="AO250">
        <f>1-AM250/AN250</f>
        <v>0</v>
      </c>
      <c r="AP250">
        <v>0</v>
      </c>
      <c r="AQ250" t="s">
        <v>420</v>
      </c>
      <c r="AR250" t="s">
        <v>420</v>
      </c>
      <c r="AS250">
        <v>0</v>
      </c>
      <c r="AT250">
        <v>0</v>
      </c>
      <c r="AU250">
        <f>1-AS250/AT250</f>
        <v>0</v>
      </c>
      <c r="AV250">
        <v>0.5</v>
      </c>
      <c r="AW250">
        <f>CV250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420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CU250">
        <f>$B$13*DS250+$C$13*DT250+$F$13*EE250*(1-EH250)</f>
        <v>0</v>
      </c>
      <c r="CV250">
        <f>CU250*CW250</f>
        <v>0</v>
      </c>
      <c r="CW250">
        <f>($B$13*$D$11+$C$13*$D$11+$F$13*((ER250+EJ250)/MAX(ER250+EJ250+ES250, 0.1)*$I$11+ES250/MAX(ER250+EJ250+ES250, 0.1)*$J$11))/($B$13+$C$13+$F$13)</f>
        <v>0</v>
      </c>
      <c r="CX250">
        <f>($B$13*$K$11+$C$13*$K$11+$F$13*((ER250+EJ250)/MAX(ER250+EJ250+ES250, 0.1)*$P$11+ES250/MAX(ER250+EJ250+ES250, 0.1)*$Q$11))/($B$13+$C$13+$F$13)</f>
        <v>0</v>
      </c>
      <c r="CY250">
        <v>4.16</v>
      </c>
      <c r="CZ250">
        <v>0.5</v>
      </c>
      <c r="DA250" t="s">
        <v>421</v>
      </c>
      <c r="DB250">
        <v>2</v>
      </c>
      <c r="DC250">
        <v>1759011645.1</v>
      </c>
      <c r="DD250">
        <v>422.3804444444445</v>
      </c>
      <c r="DE250">
        <v>419.9824444444445</v>
      </c>
      <c r="DF250">
        <v>23.49031111111111</v>
      </c>
      <c r="DG250">
        <v>23.27381111111111</v>
      </c>
      <c r="DH250">
        <v>423.9467777777778</v>
      </c>
      <c r="DI250">
        <v>23.17182222222222</v>
      </c>
      <c r="DJ250">
        <v>500.0457777777778</v>
      </c>
      <c r="DK250">
        <v>90.31411111111112</v>
      </c>
      <c r="DL250">
        <v>0.06403560000000001</v>
      </c>
      <c r="DM250">
        <v>29.90455555555556</v>
      </c>
      <c r="DN250">
        <v>30.00108888888889</v>
      </c>
      <c r="DO250">
        <v>999.9000000000001</v>
      </c>
      <c r="DP250">
        <v>0</v>
      </c>
      <c r="DQ250">
        <v>0</v>
      </c>
      <c r="DR250">
        <v>10009.65</v>
      </c>
      <c r="DS250">
        <v>0</v>
      </c>
      <c r="DT250">
        <v>3.367437777777778</v>
      </c>
      <c r="DU250">
        <v>2.397836666666667</v>
      </c>
      <c r="DV250">
        <v>432.5409999999999</v>
      </c>
      <c r="DW250">
        <v>429.99</v>
      </c>
      <c r="DX250">
        <v>0.2164874444444445</v>
      </c>
      <c r="DY250">
        <v>419.9824444444445</v>
      </c>
      <c r="DZ250">
        <v>23.27381111111111</v>
      </c>
      <c r="EA250">
        <v>2.121506666666667</v>
      </c>
      <c r="EB250">
        <v>2.101955555555556</v>
      </c>
      <c r="EC250">
        <v>18.38156666666667</v>
      </c>
      <c r="ED250">
        <v>18.23401111111111</v>
      </c>
      <c r="EE250">
        <v>0.00500078</v>
      </c>
      <c r="EF250">
        <v>0</v>
      </c>
      <c r="EG250">
        <v>0</v>
      </c>
      <c r="EH250">
        <v>0</v>
      </c>
      <c r="EI250">
        <v>578.2111111111111</v>
      </c>
      <c r="EJ250">
        <v>0.00500078</v>
      </c>
      <c r="EK250">
        <v>-23.77777777777778</v>
      </c>
      <c r="EL250">
        <v>-1.788888888888889</v>
      </c>
      <c r="EM250">
        <v>34.812</v>
      </c>
      <c r="EN250">
        <v>37.937</v>
      </c>
      <c r="EO250">
        <v>36.47877777777777</v>
      </c>
      <c r="EP250">
        <v>38.05511111111111</v>
      </c>
      <c r="EQ250">
        <v>37.44411111111111</v>
      </c>
      <c r="ER250">
        <v>0</v>
      </c>
      <c r="ES250">
        <v>0</v>
      </c>
      <c r="ET250">
        <v>0</v>
      </c>
      <c r="EU250">
        <v>1759011642.5</v>
      </c>
      <c r="EV250">
        <v>0</v>
      </c>
      <c r="EW250">
        <v>577.6799999999999</v>
      </c>
      <c r="EX250">
        <v>35.96923126327802</v>
      </c>
      <c r="EY250">
        <v>-6.776922809842309</v>
      </c>
      <c r="EZ250">
        <v>-24.024</v>
      </c>
      <c r="FA250">
        <v>15</v>
      </c>
      <c r="FB250">
        <v>0</v>
      </c>
      <c r="FC250" t="s">
        <v>422</v>
      </c>
      <c r="FD250">
        <v>1746989605.5</v>
      </c>
      <c r="FE250">
        <v>1746989593.5</v>
      </c>
      <c r="FF250">
        <v>0</v>
      </c>
      <c r="FG250">
        <v>-0.274</v>
      </c>
      <c r="FH250">
        <v>-0.002</v>
      </c>
      <c r="FI250">
        <v>2.549</v>
      </c>
      <c r="FJ250">
        <v>0.129</v>
      </c>
      <c r="FK250">
        <v>420</v>
      </c>
      <c r="FL250">
        <v>17</v>
      </c>
      <c r="FM250">
        <v>0.02</v>
      </c>
      <c r="FN250">
        <v>0.04</v>
      </c>
      <c r="FO250">
        <v>2.37132487804878</v>
      </c>
      <c r="FP250">
        <v>0.1293445296167272</v>
      </c>
      <c r="FQ250">
        <v>0.03451992461922297</v>
      </c>
      <c r="FR250">
        <v>1</v>
      </c>
      <c r="FS250">
        <v>578.7382352941177</v>
      </c>
      <c r="FT250">
        <v>1.046600780928037</v>
      </c>
      <c r="FU250">
        <v>6.453772936903438</v>
      </c>
      <c r="FV250">
        <v>0</v>
      </c>
      <c r="FW250">
        <v>0.2172699756097561</v>
      </c>
      <c r="FX250">
        <v>-0.009021344947735283</v>
      </c>
      <c r="FY250">
        <v>0.001358299537492175</v>
      </c>
      <c r="FZ250">
        <v>1</v>
      </c>
      <c r="GA250">
        <v>2</v>
      </c>
      <c r="GB250">
        <v>3</v>
      </c>
      <c r="GC250" t="s">
        <v>423</v>
      </c>
      <c r="GD250">
        <v>3.10312</v>
      </c>
      <c r="GE250">
        <v>2.72198</v>
      </c>
      <c r="GF250">
        <v>0.0884206</v>
      </c>
      <c r="GG250">
        <v>0.0878308</v>
      </c>
      <c r="GH250">
        <v>0.105932</v>
      </c>
      <c r="GI250">
        <v>0.106701</v>
      </c>
      <c r="GJ250">
        <v>23796.8</v>
      </c>
      <c r="GK250">
        <v>21600.6</v>
      </c>
      <c r="GL250">
        <v>26669.1</v>
      </c>
      <c r="GM250">
        <v>23902.4</v>
      </c>
      <c r="GN250">
        <v>38151.4</v>
      </c>
      <c r="GO250">
        <v>31547.2</v>
      </c>
      <c r="GP250">
        <v>46569.9</v>
      </c>
      <c r="GQ250">
        <v>37797.1</v>
      </c>
      <c r="GR250">
        <v>1.8652</v>
      </c>
      <c r="GS250">
        <v>1.85362</v>
      </c>
      <c r="GT250">
        <v>0.0816062</v>
      </c>
      <c r="GU250">
        <v>0</v>
      </c>
      <c r="GV250">
        <v>28.6731</v>
      </c>
      <c r="GW250">
        <v>999.9</v>
      </c>
      <c r="GX250">
        <v>44.6</v>
      </c>
      <c r="GY250">
        <v>33.1</v>
      </c>
      <c r="GZ250">
        <v>25.0893</v>
      </c>
      <c r="HA250">
        <v>61.1603</v>
      </c>
      <c r="HB250">
        <v>20.2604</v>
      </c>
      <c r="HC250">
        <v>1</v>
      </c>
      <c r="HD250">
        <v>0.139469</v>
      </c>
      <c r="HE250">
        <v>-1.06072</v>
      </c>
      <c r="HF250">
        <v>20.2925</v>
      </c>
      <c r="HG250">
        <v>5.21744</v>
      </c>
      <c r="HH250">
        <v>11.98</v>
      </c>
      <c r="HI250">
        <v>4.9654</v>
      </c>
      <c r="HJ250">
        <v>3.27598</v>
      </c>
      <c r="HK250">
        <v>9999</v>
      </c>
      <c r="HL250">
        <v>9999</v>
      </c>
      <c r="HM250">
        <v>9999</v>
      </c>
      <c r="HN250">
        <v>28.5</v>
      </c>
      <c r="HO250">
        <v>1.86432</v>
      </c>
      <c r="HP250">
        <v>1.86049</v>
      </c>
      <c r="HQ250">
        <v>1.85883</v>
      </c>
      <c r="HR250">
        <v>1.86019</v>
      </c>
      <c r="HS250">
        <v>1.8602</v>
      </c>
      <c r="HT250">
        <v>1.85878</v>
      </c>
      <c r="HU250">
        <v>1.85782</v>
      </c>
      <c r="HV250">
        <v>1.85272</v>
      </c>
      <c r="HW250">
        <v>0</v>
      </c>
      <c r="HX250">
        <v>0</v>
      </c>
      <c r="HY250">
        <v>0</v>
      </c>
      <c r="HZ250">
        <v>0</v>
      </c>
      <c r="IA250" t="s">
        <v>424</v>
      </c>
      <c r="IB250" t="s">
        <v>425</v>
      </c>
      <c r="IC250" t="s">
        <v>426</v>
      </c>
      <c r="ID250" t="s">
        <v>426</v>
      </c>
      <c r="IE250" t="s">
        <v>426</v>
      </c>
      <c r="IF250" t="s">
        <v>426</v>
      </c>
      <c r="IG250">
        <v>0</v>
      </c>
      <c r="IH250">
        <v>100</v>
      </c>
      <c r="II250">
        <v>100</v>
      </c>
      <c r="IJ250">
        <v>-1.566</v>
      </c>
      <c r="IK250">
        <v>0.3185</v>
      </c>
      <c r="IL250">
        <v>-1.253408397979514</v>
      </c>
      <c r="IM250">
        <v>-0.001407418860664216</v>
      </c>
      <c r="IN250">
        <v>1.761737584914558E-06</v>
      </c>
      <c r="IO250">
        <v>-4.339940373715102E-10</v>
      </c>
      <c r="IP250">
        <v>0.01386544786166931</v>
      </c>
      <c r="IQ250">
        <v>0.003157371658100305</v>
      </c>
      <c r="IR250">
        <v>0.0004353711720169284</v>
      </c>
      <c r="IS250">
        <v>-1.853048844677345E-07</v>
      </c>
      <c r="IT250">
        <v>2</v>
      </c>
      <c r="IU250">
        <v>1968</v>
      </c>
      <c r="IV250">
        <v>1</v>
      </c>
      <c r="IW250">
        <v>26</v>
      </c>
      <c r="IX250">
        <v>200367.4</v>
      </c>
      <c r="IY250">
        <v>200367.6</v>
      </c>
      <c r="IZ250">
        <v>1.12671</v>
      </c>
      <c r="JA250">
        <v>2.63428</v>
      </c>
      <c r="JB250">
        <v>1.49658</v>
      </c>
      <c r="JC250">
        <v>2.34619</v>
      </c>
      <c r="JD250">
        <v>1.54907</v>
      </c>
      <c r="JE250">
        <v>2.49878</v>
      </c>
      <c r="JF250">
        <v>39.4416</v>
      </c>
      <c r="JG250">
        <v>24.0087</v>
      </c>
      <c r="JH250">
        <v>18</v>
      </c>
      <c r="JI250">
        <v>480.988</v>
      </c>
      <c r="JJ250">
        <v>487.867</v>
      </c>
      <c r="JK250">
        <v>30.2462</v>
      </c>
      <c r="JL250">
        <v>29.0859</v>
      </c>
      <c r="JM250">
        <v>30</v>
      </c>
      <c r="JN250">
        <v>29.2427</v>
      </c>
      <c r="JO250">
        <v>29.2236</v>
      </c>
      <c r="JP250">
        <v>22.6538</v>
      </c>
      <c r="JQ250">
        <v>6.94678</v>
      </c>
      <c r="JR250">
        <v>100</v>
      </c>
      <c r="JS250">
        <v>30.2455</v>
      </c>
      <c r="JT250">
        <v>420</v>
      </c>
      <c r="JU250">
        <v>23.2666</v>
      </c>
      <c r="JV250">
        <v>101.822</v>
      </c>
      <c r="JW250">
        <v>91.1703</v>
      </c>
    </row>
    <row r="251" spans="1:283">
      <c r="A251">
        <v>233</v>
      </c>
      <c r="B251">
        <v>1759011650.1</v>
      </c>
      <c r="C251">
        <v>3432.5</v>
      </c>
      <c r="D251" t="s">
        <v>899</v>
      </c>
      <c r="E251" t="s">
        <v>900</v>
      </c>
      <c r="F251">
        <v>5</v>
      </c>
      <c r="G251" t="s">
        <v>856</v>
      </c>
      <c r="H251">
        <v>1759011647.1</v>
      </c>
      <c r="I251">
        <f>(J251)/1000</f>
        <v>0</v>
      </c>
      <c r="J251">
        <f>1000*DJ251*AH251*(DF251-DG251)/(100*CY251*(1000-AH251*DF251))</f>
        <v>0</v>
      </c>
      <c r="K251">
        <f>DJ251*AH251*(DE251-DD251*(1000-AH251*DG251)/(1000-AH251*DF251))/(100*CY251)</f>
        <v>0</v>
      </c>
      <c r="L251">
        <f>DD251 - IF(AH251&gt;1, K251*CY251*100.0/(AJ251), 0)</f>
        <v>0</v>
      </c>
      <c r="M251">
        <f>((S251-I251/2)*L251-K251)/(S251+I251/2)</f>
        <v>0</v>
      </c>
      <c r="N251">
        <f>M251*(DK251+DL251)/1000.0</f>
        <v>0</v>
      </c>
      <c r="O251">
        <f>(DD251 - IF(AH251&gt;1, K251*CY251*100.0/(AJ251), 0))*(DK251+DL251)/1000.0</f>
        <v>0</v>
      </c>
      <c r="P251">
        <f>2.0/((1/R251-1/Q251)+SIGN(R251)*SQRT((1/R251-1/Q251)*(1/R251-1/Q251) + 4*CZ251/((CZ251+1)*(CZ251+1))*(2*1/R251*1/Q251-1/Q251*1/Q251)))</f>
        <v>0</v>
      </c>
      <c r="Q251">
        <f>IF(LEFT(DA251,1)&lt;&gt;"0",IF(LEFT(DA251,1)="1",3.0,DB251),$D$5+$E$5*(DR251*DK251/($K$5*1000))+$F$5*(DR251*DK251/($K$5*1000))*MAX(MIN(CY251,$J$5),$I$5)*MAX(MIN(CY251,$J$5),$I$5)+$G$5*MAX(MIN(CY251,$J$5),$I$5)*(DR251*DK251/($K$5*1000))+$H$5*(DR251*DK251/($K$5*1000))*(DR251*DK251/($K$5*1000)))</f>
        <v>0</v>
      </c>
      <c r="R251">
        <f>I251*(1000-(1000*0.61365*exp(17.502*V251/(240.97+V251))/(DK251+DL251)+DF251)/2)/(1000*0.61365*exp(17.502*V251/(240.97+V251))/(DK251+DL251)-DF251)</f>
        <v>0</v>
      </c>
      <c r="S251">
        <f>1/((CZ251+1)/(P251/1.6)+1/(Q251/1.37)) + CZ251/((CZ251+1)/(P251/1.6) + CZ251/(Q251/1.37))</f>
        <v>0</v>
      </c>
      <c r="T251">
        <f>(CU251*CX251)</f>
        <v>0</v>
      </c>
      <c r="U251">
        <f>(DM251+(T251+2*0.95*5.67E-8*(((DM251+$B$9)+273)^4-(DM251+273)^4)-44100*I251)/(1.84*29.3*Q251+8*0.95*5.67E-8*(DM251+273)^3))</f>
        <v>0</v>
      </c>
      <c r="V251">
        <f>($C$9*DN251+$D$9*DO251+$E$9*U251)</f>
        <v>0</v>
      </c>
      <c r="W251">
        <f>0.61365*exp(17.502*V251/(240.97+V251))</f>
        <v>0</v>
      </c>
      <c r="X251">
        <f>(Y251/Z251*100)</f>
        <v>0</v>
      </c>
      <c r="Y251">
        <f>DF251*(DK251+DL251)/1000</f>
        <v>0</v>
      </c>
      <c r="Z251">
        <f>0.61365*exp(17.502*DM251/(240.97+DM251))</f>
        <v>0</v>
      </c>
      <c r="AA251">
        <f>(W251-DF251*(DK251+DL251)/1000)</f>
        <v>0</v>
      </c>
      <c r="AB251">
        <f>(-I251*44100)</f>
        <v>0</v>
      </c>
      <c r="AC251">
        <f>2*29.3*Q251*0.92*(DM251-V251)</f>
        <v>0</v>
      </c>
      <c r="AD251">
        <f>2*0.95*5.67E-8*(((DM251+$B$9)+273)^4-(V251+273)^4)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IF(AF251*$H$15&gt;=AJ251,1.0,(AJ251/(AJ251-AF251*$H$15)))</f>
        <v>0</v>
      </c>
      <c r="AI251">
        <f>(AH251-1)*100</f>
        <v>0</v>
      </c>
      <c r="AJ251">
        <f>MAX(0,($B$15+$C$15*DR251)/(1+$D$15*DR251)*DK251/(DM251+273)*$E$15)</f>
        <v>0</v>
      </c>
      <c r="AK251" t="s">
        <v>420</v>
      </c>
      <c r="AL251" t="s">
        <v>420</v>
      </c>
      <c r="AM251">
        <v>0</v>
      </c>
      <c r="AN251">
        <v>0</v>
      </c>
      <c r="AO251">
        <f>1-AM251/AN251</f>
        <v>0</v>
      </c>
      <c r="AP251">
        <v>0</v>
      </c>
      <c r="AQ251" t="s">
        <v>420</v>
      </c>
      <c r="AR251" t="s">
        <v>420</v>
      </c>
      <c r="AS251">
        <v>0</v>
      </c>
      <c r="AT251">
        <v>0</v>
      </c>
      <c r="AU251">
        <f>1-AS251/AT251</f>
        <v>0</v>
      </c>
      <c r="AV251">
        <v>0.5</v>
      </c>
      <c r="AW251">
        <f>CV251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420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CU251">
        <f>$B$13*DS251+$C$13*DT251+$F$13*EE251*(1-EH251)</f>
        <v>0</v>
      </c>
      <c r="CV251">
        <f>CU251*CW251</f>
        <v>0</v>
      </c>
      <c r="CW251">
        <f>($B$13*$D$11+$C$13*$D$11+$F$13*((ER251+EJ251)/MAX(ER251+EJ251+ES251, 0.1)*$I$11+ES251/MAX(ER251+EJ251+ES251, 0.1)*$J$11))/($B$13+$C$13+$F$13)</f>
        <v>0</v>
      </c>
      <c r="CX251">
        <f>($B$13*$K$11+$C$13*$K$11+$F$13*((ER251+EJ251)/MAX(ER251+EJ251+ES251, 0.1)*$P$11+ES251/MAX(ER251+EJ251+ES251, 0.1)*$Q$11))/($B$13+$C$13+$F$13)</f>
        <v>0</v>
      </c>
      <c r="CY251">
        <v>4.16</v>
      </c>
      <c r="CZ251">
        <v>0.5</v>
      </c>
      <c r="DA251" t="s">
        <v>421</v>
      </c>
      <c r="DB251">
        <v>2</v>
      </c>
      <c r="DC251">
        <v>1759011647.1</v>
      </c>
      <c r="DD251">
        <v>422.3778888888889</v>
      </c>
      <c r="DE251">
        <v>419.9707777777778</v>
      </c>
      <c r="DF251">
        <v>23.49005555555556</v>
      </c>
      <c r="DG251">
        <v>23.27418888888889</v>
      </c>
      <c r="DH251">
        <v>423.9442222222222</v>
      </c>
      <c r="DI251">
        <v>23.17158888888889</v>
      </c>
      <c r="DJ251">
        <v>500.1012222222222</v>
      </c>
      <c r="DK251">
        <v>90.31514444444444</v>
      </c>
      <c r="DL251">
        <v>0.06389123333333332</v>
      </c>
      <c r="DM251">
        <v>29.90464444444444</v>
      </c>
      <c r="DN251">
        <v>30.00193333333333</v>
      </c>
      <c r="DO251">
        <v>999.9000000000001</v>
      </c>
      <c r="DP251">
        <v>0</v>
      </c>
      <c r="DQ251">
        <v>0</v>
      </c>
      <c r="DR251">
        <v>10006.87222222222</v>
      </c>
      <c r="DS251">
        <v>0</v>
      </c>
      <c r="DT251">
        <v>3.366762222222222</v>
      </c>
      <c r="DU251">
        <v>2.406938888888889</v>
      </c>
      <c r="DV251">
        <v>432.5383333333333</v>
      </c>
      <c r="DW251">
        <v>429.9782222222223</v>
      </c>
      <c r="DX251">
        <v>0.2158732222222222</v>
      </c>
      <c r="DY251">
        <v>419.9707777777778</v>
      </c>
      <c r="DZ251">
        <v>23.27418888888889</v>
      </c>
      <c r="EA251">
        <v>2.121508888888889</v>
      </c>
      <c r="EB251">
        <v>2.102012222222223</v>
      </c>
      <c r="EC251">
        <v>18.38157777777777</v>
      </c>
      <c r="ED251">
        <v>18.23443333333334</v>
      </c>
      <c r="EE251">
        <v>0.00500078</v>
      </c>
      <c r="EF251">
        <v>0</v>
      </c>
      <c r="EG251">
        <v>0</v>
      </c>
      <c r="EH251">
        <v>0</v>
      </c>
      <c r="EI251">
        <v>576.9444444444445</v>
      </c>
      <c r="EJ251">
        <v>0.00500078</v>
      </c>
      <c r="EK251">
        <v>-23.36666666666667</v>
      </c>
      <c r="EL251">
        <v>-1.6</v>
      </c>
      <c r="EM251">
        <v>34.79133333333333</v>
      </c>
      <c r="EN251">
        <v>37.937</v>
      </c>
      <c r="EO251">
        <v>36.52733333333333</v>
      </c>
      <c r="EP251">
        <v>38.03444444444445</v>
      </c>
      <c r="EQ251">
        <v>37.54144444444444</v>
      </c>
      <c r="ER251">
        <v>0</v>
      </c>
      <c r="ES251">
        <v>0</v>
      </c>
      <c r="ET251">
        <v>0</v>
      </c>
      <c r="EU251">
        <v>1759011644.9</v>
      </c>
      <c r="EV251">
        <v>0</v>
      </c>
      <c r="EW251">
        <v>577.4759999999999</v>
      </c>
      <c r="EX251">
        <v>19.83846230984277</v>
      </c>
      <c r="EY251">
        <v>-23.70769232020107</v>
      </c>
      <c r="EZ251">
        <v>-23.392</v>
      </c>
      <c r="FA251">
        <v>15</v>
      </c>
      <c r="FB251">
        <v>0</v>
      </c>
      <c r="FC251" t="s">
        <v>422</v>
      </c>
      <c r="FD251">
        <v>1746989605.5</v>
      </c>
      <c r="FE251">
        <v>1746989593.5</v>
      </c>
      <c r="FF251">
        <v>0</v>
      </c>
      <c r="FG251">
        <v>-0.274</v>
      </c>
      <c r="FH251">
        <v>-0.002</v>
      </c>
      <c r="FI251">
        <v>2.549</v>
      </c>
      <c r="FJ251">
        <v>0.129</v>
      </c>
      <c r="FK251">
        <v>420</v>
      </c>
      <c r="FL251">
        <v>17</v>
      </c>
      <c r="FM251">
        <v>0.02</v>
      </c>
      <c r="FN251">
        <v>0.04</v>
      </c>
      <c r="FO251">
        <v>2.374008</v>
      </c>
      <c r="FP251">
        <v>0.2899859662288896</v>
      </c>
      <c r="FQ251">
        <v>0.03982659251053246</v>
      </c>
      <c r="FR251">
        <v>1</v>
      </c>
      <c r="FS251">
        <v>578.2176470588236</v>
      </c>
      <c r="FT251">
        <v>4.15278880101647</v>
      </c>
      <c r="FU251">
        <v>6.516696681612428</v>
      </c>
      <c r="FV251">
        <v>0</v>
      </c>
      <c r="FW251">
        <v>0.21709465</v>
      </c>
      <c r="FX251">
        <v>-0.01260986116322722</v>
      </c>
      <c r="FY251">
        <v>0.001503221932217595</v>
      </c>
      <c r="FZ251">
        <v>1</v>
      </c>
      <c r="GA251">
        <v>2</v>
      </c>
      <c r="GB251">
        <v>3</v>
      </c>
      <c r="GC251" t="s">
        <v>423</v>
      </c>
      <c r="GD251">
        <v>3.10296</v>
      </c>
      <c r="GE251">
        <v>2.72197</v>
      </c>
      <c r="GF251">
        <v>0.0884165</v>
      </c>
      <c r="GG251">
        <v>0.0878462</v>
      </c>
      <c r="GH251">
        <v>0.105925</v>
      </c>
      <c r="GI251">
        <v>0.1067</v>
      </c>
      <c r="GJ251">
        <v>23796.9</v>
      </c>
      <c r="GK251">
        <v>21600.3</v>
      </c>
      <c r="GL251">
        <v>26669</v>
      </c>
      <c r="GM251">
        <v>23902.5</v>
      </c>
      <c r="GN251">
        <v>38151.5</v>
      </c>
      <c r="GO251">
        <v>31547.1</v>
      </c>
      <c r="GP251">
        <v>46569.8</v>
      </c>
      <c r="GQ251">
        <v>37797</v>
      </c>
      <c r="GR251">
        <v>1.86507</v>
      </c>
      <c r="GS251">
        <v>1.85375</v>
      </c>
      <c r="GT251">
        <v>0.08181479999999999</v>
      </c>
      <c r="GU251">
        <v>0</v>
      </c>
      <c r="GV251">
        <v>28.6731</v>
      </c>
      <c r="GW251">
        <v>999.9</v>
      </c>
      <c r="GX251">
        <v>44.6</v>
      </c>
      <c r="GY251">
        <v>33.1</v>
      </c>
      <c r="GZ251">
        <v>25.0889</v>
      </c>
      <c r="HA251">
        <v>60.8103</v>
      </c>
      <c r="HB251">
        <v>20.3646</v>
      </c>
      <c r="HC251">
        <v>1</v>
      </c>
      <c r="HD251">
        <v>0.139477</v>
      </c>
      <c r="HE251">
        <v>-1.06949</v>
      </c>
      <c r="HF251">
        <v>20.2925</v>
      </c>
      <c r="HG251">
        <v>5.21759</v>
      </c>
      <c r="HH251">
        <v>11.98</v>
      </c>
      <c r="HI251">
        <v>4.96535</v>
      </c>
      <c r="HJ251">
        <v>3.276</v>
      </c>
      <c r="HK251">
        <v>9999</v>
      </c>
      <c r="HL251">
        <v>9999</v>
      </c>
      <c r="HM251">
        <v>9999</v>
      </c>
      <c r="HN251">
        <v>28.5</v>
      </c>
      <c r="HO251">
        <v>1.86432</v>
      </c>
      <c r="HP251">
        <v>1.86049</v>
      </c>
      <c r="HQ251">
        <v>1.85883</v>
      </c>
      <c r="HR251">
        <v>1.86019</v>
      </c>
      <c r="HS251">
        <v>1.8602</v>
      </c>
      <c r="HT251">
        <v>1.85876</v>
      </c>
      <c r="HU251">
        <v>1.85784</v>
      </c>
      <c r="HV251">
        <v>1.85272</v>
      </c>
      <c r="HW251">
        <v>0</v>
      </c>
      <c r="HX251">
        <v>0</v>
      </c>
      <c r="HY251">
        <v>0</v>
      </c>
      <c r="HZ251">
        <v>0</v>
      </c>
      <c r="IA251" t="s">
        <v>424</v>
      </c>
      <c r="IB251" t="s">
        <v>425</v>
      </c>
      <c r="IC251" t="s">
        <v>426</v>
      </c>
      <c r="ID251" t="s">
        <v>426</v>
      </c>
      <c r="IE251" t="s">
        <v>426</v>
      </c>
      <c r="IF251" t="s">
        <v>426</v>
      </c>
      <c r="IG251">
        <v>0</v>
      </c>
      <c r="IH251">
        <v>100</v>
      </c>
      <c r="II251">
        <v>100</v>
      </c>
      <c r="IJ251">
        <v>-1.567</v>
      </c>
      <c r="IK251">
        <v>0.3184</v>
      </c>
      <c r="IL251">
        <v>-1.253408397979514</v>
      </c>
      <c r="IM251">
        <v>-0.001407418860664216</v>
      </c>
      <c r="IN251">
        <v>1.761737584914558E-06</v>
      </c>
      <c r="IO251">
        <v>-4.339940373715102E-10</v>
      </c>
      <c r="IP251">
        <v>0.01386544786166931</v>
      </c>
      <c r="IQ251">
        <v>0.003157371658100305</v>
      </c>
      <c r="IR251">
        <v>0.0004353711720169284</v>
      </c>
      <c r="IS251">
        <v>-1.853048844677345E-07</v>
      </c>
      <c r="IT251">
        <v>2</v>
      </c>
      <c r="IU251">
        <v>1968</v>
      </c>
      <c r="IV251">
        <v>1</v>
      </c>
      <c r="IW251">
        <v>26</v>
      </c>
      <c r="IX251">
        <v>200367.4</v>
      </c>
      <c r="IY251">
        <v>200367.6</v>
      </c>
      <c r="IZ251">
        <v>1.12671</v>
      </c>
      <c r="JA251">
        <v>2.64282</v>
      </c>
      <c r="JB251">
        <v>1.49658</v>
      </c>
      <c r="JC251">
        <v>2.34619</v>
      </c>
      <c r="JD251">
        <v>1.54907</v>
      </c>
      <c r="JE251">
        <v>2.50732</v>
      </c>
      <c r="JF251">
        <v>39.4416</v>
      </c>
      <c r="JG251">
        <v>24.0087</v>
      </c>
      <c r="JH251">
        <v>18</v>
      </c>
      <c r="JI251">
        <v>480.924</v>
      </c>
      <c r="JJ251">
        <v>487.949</v>
      </c>
      <c r="JK251">
        <v>30.2442</v>
      </c>
      <c r="JL251">
        <v>29.0861</v>
      </c>
      <c r="JM251">
        <v>30.0002</v>
      </c>
      <c r="JN251">
        <v>29.2439</v>
      </c>
      <c r="JO251">
        <v>29.2236</v>
      </c>
      <c r="JP251">
        <v>22.6521</v>
      </c>
      <c r="JQ251">
        <v>6.94678</v>
      </c>
      <c r="JR251">
        <v>100</v>
      </c>
      <c r="JS251">
        <v>30.2425</v>
      </c>
      <c r="JT251">
        <v>420</v>
      </c>
      <c r="JU251">
        <v>23.2666</v>
      </c>
      <c r="JV251">
        <v>101.821</v>
      </c>
      <c r="JW251">
        <v>91.1703</v>
      </c>
    </row>
    <row r="252" spans="1:283">
      <c r="A252">
        <v>234</v>
      </c>
      <c r="B252">
        <v>1759011652.1</v>
      </c>
      <c r="C252">
        <v>3434.5</v>
      </c>
      <c r="D252" t="s">
        <v>901</v>
      </c>
      <c r="E252" t="s">
        <v>902</v>
      </c>
      <c r="F252">
        <v>5</v>
      </c>
      <c r="G252" t="s">
        <v>856</v>
      </c>
      <c r="H252">
        <v>1759011649.1</v>
      </c>
      <c r="I252">
        <f>(J252)/1000</f>
        <v>0</v>
      </c>
      <c r="J252">
        <f>1000*DJ252*AH252*(DF252-DG252)/(100*CY252*(1000-AH252*DF252))</f>
        <v>0</v>
      </c>
      <c r="K252">
        <f>DJ252*AH252*(DE252-DD252*(1000-AH252*DG252)/(1000-AH252*DF252))/(100*CY252)</f>
        <v>0</v>
      </c>
      <c r="L252">
        <f>DD252 - IF(AH252&gt;1, K252*CY252*100.0/(AJ252), 0)</f>
        <v>0</v>
      </c>
      <c r="M252">
        <f>((S252-I252/2)*L252-K252)/(S252+I252/2)</f>
        <v>0</v>
      </c>
      <c r="N252">
        <f>M252*(DK252+DL252)/1000.0</f>
        <v>0</v>
      </c>
      <c r="O252">
        <f>(DD252 - IF(AH252&gt;1, K252*CY252*100.0/(AJ252), 0))*(DK252+DL252)/1000.0</f>
        <v>0</v>
      </c>
      <c r="P252">
        <f>2.0/((1/R252-1/Q252)+SIGN(R252)*SQRT((1/R252-1/Q252)*(1/R252-1/Q252) + 4*CZ252/((CZ252+1)*(CZ252+1))*(2*1/R252*1/Q252-1/Q252*1/Q252)))</f>
        <v>0</v>
      </c>
      <c r="Q252">
        <f>IF(LEFT(DA252,1)&lt;&gt;"0",IF(LEFT(DA252,1)="1",3.0,DB252),$D$5+$E$5*(DR252*DK252/($K$5*1000))+$F$5*(DR252*DK252/($K$5*1000))*MAX(MIN(CY252,$J$5),$I$5)*MAX(MIN(CY252,$J$5),$I$5)+$G$5*MAX(MIN(CY252,$J$5),$I$5)*(DR252*DK252/($K$5*1000))+$H$5*(DR252*DK252/($K$5*1000))*(DR252*DK252/($K$5*1000)))</f>
        <v>0</v>
      </c>
      <c r="R252">
        <f>I252*(1000-(1000*0.61365*exp(17.502*V252/(240.97+V252))/(DK252+DL252)+DF252)/2)/(1000*0.61365*exp(17.502*V252/(240.97+V252))/(DK252+DL252)-DF252)</f>
        <v>0</v>
      </c>
      <c r="S252">
        <f>1/((CZ252+1)/(P252/1.6)+1/(Q252/1.37)) + CZ252/((CZ252+1)/(P252/1.6) + CZ252/(Q252/1.37))</f>
        <v>0</v>
      </c>
      <c r="T252">
        <f>(CU252*CX252)</f>
        <v>0</v>
      </c>
      <c r="U252">
        <f>(DM252+(T252+2*0.95*5.67E-8*(((DM252+$B$9)+273)^4-(DM252+273)^4)-44100*I252)/(1.84*29.3*Q252+8*0.95*5.67E-8*(DM252+273)^3))</f>
        <v>0</v>
      </c>
      <c r="V252">
        <f>($C$9*DN252+$D$9*DO252+$E$9*U252)</f>
        <v>0</v>
      </c>
      <c r="W252">
        <f>0.61365*exp(17.502*V252/(240.97+V252))</f>
        <v>0</v>
      </c>
      <c r="X252">
        <f>(Y252/Z252*100)</f>
        <v>0</v>
      </c>
      <c r="Y252">
        <f>DF252*(DK252+DL252)/1000</f>
        <v>0</v>
      </c>
      <c r="Z252">
        <f>0.61365*exp(17.502*DM252/(240.97+DM252))</f>
        <v>0</v>
      </c>
      <c r="AA252">
        <f>(W252-DF252*(DK252+DL252)/1000)</f>
        <v>0</v>
      </c>
      <c r="AB252">
        <f>(-I252*44100)</f>
        <v>0</v>
      </c>
      <c r="AC252">
        <f>2*29.3*Q252*0.92*(DM252-V252)</f>
        <v>0</v>
      </c>
      <c r="AD252">
        <f>2*0.95*5.67E-8*(((DM252+$B$9)+273)^4-(V252+273)^4)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IF(AF252*$H$15&gt;=AJ252,1.0,(AJ252/(AJ252-AF252*$H$15)))</f>
        <v>0</v>
      </c>
      <c r="AI252">
        <f>(AH252-1)*100</f>
        <v>0</v>
      </c>
      <c r="AJ252">
        <f>MAX(0,($B$15+$C$15*DR252)/(1+$D$15*DR252)*DK252/(DM252+273)*$E$15)</f>
        <v>0</v>
      </c>
      <c r="AK252" t="s">
        <v>420</v>
      </c>
      <c r="AL252" t="s">
        <v>420</v>
      </c>
      <c r="AM252">
        <v>0</v>
      </c>
      <c r="AN252">
        <v>0</v>
      </c>
      <c r="AO252">
        <f>1-AM252/AN252</f>
        <v>0</v>
      </c>
      <c r="AP252">
        <v>0</v>
      </c>
      <c r="AQ252" t="s">
        <v>420</v>
      </c>
      <c r="AR252" t="s">
        <v>420</v>
      </c>
      <c r="AS252">
        <v>0</v>
      </c>
      <c r="AT252">
        <v>0</v>
      </c>
      <c r="AU252">
        <f>1-AS252/AT252</f>
        <v>0</v>
      </c>
      <c r="AV252">
        <v>0.5</v>
      </c>
      <c r="AW252">
        <f>CV252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420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CU252">
        <f>$B$13*DS252+$C$13*DT252+$F$13*EE252*(1-EH252)</f>
        <v>0</v>
      </c>
      <c r="CV252">
        <f>CU252*CW252</f>
        <v>0</v>
      </c>
      <c r="CW252">
        <f>($B$13*$D$11+$C$13*$D$11+$F$13*((ER252+EJ252)/MAX(ER252+EJ252+ES252, 0.1)*$I$11+ES252/MAX(ER252+EJ252+ES252, 0.1)*$J$11))/($B$13+$C$13+$F$13)</f>
        <v>0</v>
      </c>
      <c r="CX252">
        <f>($B$13*$K$11+$C$13*$K$11+$F$13*((ER252+EJ252)/MAX(ER252+EJ252+ES252, 0.1)*$P$11+ES252/MAX(ER252+EJ252+ES252, 0.1)*$Q$11))/($B$13+$C$13+$F$13)</f>
        <v>0</v>
      </c>
      <c r="CY252">
        <v>4.16</v>
      </c>
      <c r="CZ252">
        <v>0.5</v>
      </c>
      <c r="DA252" t="s">
        <v>421</v>
      </c>
      <c r="DB252">
        <v>2</v>
      </c>
      <c r="DC252">
        <v>1759011649.1</v>
      </c>
      <c r="DD252">
        <v>422.3837777777778</v>
      </c>
      <c r="DE252">
        <v>419.9882222222222</v>
      </c>
      <c r="DF252">
        <v>23.48977777777778</v>
      </c>
      <c r="DG252">
        <v>23.27496666666667</v>
      </c>
      <c r="DH252">
        <v>423.9503333333333</v>
      </c>
      <c r="DI252">
        <v>23.17132222222223</v>
      </c>
      <c r="DJ252">
        <v>500.087</v>
      </c>
      <c r="DK252">
        <v>90.31540000000001</v>
      </c>
      <c r="DL252">
        <v>0.0638962</v>
      </c>
      <c r="DM252">
        <v>29.90406666666667</v>
      </c>
      <c r="DN252">
        <v>30.00458888888889</v>
      </c>
      <c r="DO252">
        <v>999.9000000000001</v>
      </c>
      <c r="DP252">
        <v>0</v>
      </c>
      <c r="DQ252">
        <v>0</v>
      </c>
      <c r="DR252">
        <v>10000.47555555555</v>
      </c>
      <c r="DS252">
        <v>0</v>
      </c>
      <c r="DT252">
        <v>3.361702222222222</v>
      </c>
      <c r="DU252">
        <v>2.395512222222222</v>
      </c>
      <c r="DV252">
        <v>432.5443333333333</v>
      </c>
      <c r="DW252">
        <v>429.9963333333334</v>
      </c>
      <c r="DX252">
        <v>0.214817</v>
      </c>
      <c r="DY252">
        <v>419.9882222222222</v>
      </c>
      <c r="DZ252">
        <v>23.27496666666667</v>
      </c>
      <c r="EA252">
        <v>2.12149</v>
      </c>
      <c r="EB252">
        <v>2.102086666666667</v>
      </c>
      <c r="EC252">
        <v>18.38144444444444</v>
      </c>
      <c r="ED252">
        <v>18.23501111111111</v>
      </c>
      <c r="EE252">
        <v>0.00500078</v>
      </c>
      <c r="EF252">
        <v>0</v>
      </c>
      <c r="EG252">
        <v>0</v>
      </c>
      <c r="EH252">
        <v>0</v>
      </c>
      <c r="EI252">
        <v>581.2888888888889</v>
      </c>
      <c r="EJ252">
        <v>0.00500078</v>
      </c>
      <c r="EK252">
        <v>-27.26666666666667</v>
      </c>
      <c r="EL252">
        <v>-1.944444444444444</v>
      </c>
      <c r="EM252">
        <v>34.77755555555555</v>
      </c>
      <c r="EN252">
        <v>37.95099999999999</v>
      </c>
      <c r="EO252">
        <v>36.49966666666666</v>
      </c>
      <c r="EP252">
        <v>38.02066666666667</v>
      </c>
      <c r="EQ252">
        <v>37.47900000000001</v>
      </c>
      <c r="ER252">
        <v>0</v>
      </c>
      <c r="ES252">
        <v>0</v>
      </c>
      <c r="ET252">
        <v>0</v>
      </c>
      <c r="EU252">
        <v>1759011646.7</v>
      </c>
      <c r="EV252">
        <v>0</v>
      </c>
      <c r="EW252">
        <v>578.9692307692308</v>
      </c>
      <c r="EX252">
        <v>26.54359040907807</v>
      </c>
      <c r="EY252">
        <v>-39.15213675115217</v>
      </c>
      <c r="EZ252">
        <v>-24.76923076923077</v>
      </c>
      <c r="FA252">
        <v>15</v>
      </c>
      <c r="FB252">
        <v>0</v>
      </c>
      <c r="FC252" t="s">
        <v>422</v>
      </c>
      <c r="FD252">
        <v>1746989605.5</v>
      </c>
      <c r="FE252">
        <v>1746989593.5</v>
      </c>
      <c r="FF252">
        <v>0</v>
      </c>
      <c r="FG252">
        <v>-0.274</v>
      </c>
      <c r="FH252">
        <v>-0.002</v>
      </c>
      <c r="FI252">
        <v>2.549</v>
      </c>
      <c r="FJ252">
        <v>0.129</v>
      </c>
      <c r="FK252">
        <v>420</v>
      </c>
      <c r="FL252">
        <v>17</v>
      </c>
      <c r="FM252">
        <v>0.02</v>
      </c>
      <c r="FN252">
        <v>0.04</v>
      </c>
      <c r="FO252">
        <v>2.37244268292683</v>
      </c>
      <c r="FP252">
        <v>0.2234117770034882</v>
      </c>
      <c r="FQ252">
        <v>0.04137144555651941</v>
      </c>
      <c r="FR252">
        <v>1</v>
      </c>
      <c r="FS252">
        <v>578.0117647058823</v>
      </c>
      <c r="FT252">
        <v>10.6676856431338</v>
      </c>
      <c r="FU252">
        <v>6.455903122035468</v>
      </c>
      <c r="FV252">
        <v>0</v>
      </c>
      <c r="FW252">
        <v>0.2165421951219512</v>
      </c>
      <c r="FX252">
        <v>-0.01365129616724702</v>
      </c>
      <c r="FY252">
        <v>0.001615943992320796</v>
      </c>
      <c r="FZ252">
        <v>1</v>
      </c>
      <c r="GA252">
        <v>2</v>
      </c>
      <c r="GB252">
        <v>3</v>
      </c>
      <c r="GC252" t="s">
        <v>423</v>
      </c>
      <c r="GD252">
        <v>3.10299</v>
      </c>
      <c r="GE252">
        <v>2.72238</v>
      </c>
      <c r="GF252">
        <v>0.08840969999999999</v>
      </c>
      <c r="GG252">
        <v>0.0878496</v>
      </c>
      <c r="GH252">
        <v>0.105924</v>
      </c>
      <c r="GI252">
        <v>0.106702</v>
      </c>
      <c r="GJ252">
        <v>23796.9</v>
      </c>
      <c r="GK252">
        <v>21600.1</v>
      </c>
      <c r="GL252">
        <v>26668.9</v>
      </c>
      <c r="GM252">
        <v>23902.4</v>
      </c>
      <c r="GN252">
        <v>38151.4</v>
      </c>
      <c r="GO252">
        <v>31547</v>
      </c>
      <c r="GP252">
        <v>46569.6</v>
      </c>
      <c r="GQ252">
        <v>37796.9</v>
      </c>
      <c r="GR252">
        <v>1.86497</v>
      </c>
      <c r="GS252">
        <v>1.85378</v>
      </c>
      <c r="GT252">
        <v>0.08222459999999999</v>
      </c>
      <c r="GU252">
        <v>0</v>
      </c>
      <c r="GV252">
        <v>28.6731</v>
      </c>
      <c r="GW252">
        <v>999.9</v>
      </c>
      <c r="GX252">
        <v>44.6</v>
      </c>
      <c r="GY252">
        <v>33.1</v>
      </c>
      <c r="GZ252">
        <v>25.0888</v>
      </c>
      <c r="HA252">
        <v>60.7003</v>
      </c>
      <c r="HB252">
        <v>20.2404</v>
      </c>
      <c r="HC252">
        <v>1</v>
      </c>
      <c r="HD252">
        <v>0.139769</v>
      </c>
      <c r="HE252">
        <v>-1.07015</v>
      </c>
      <c r="HF252">
        <v>20.2924</v>
      </c>
      <c r="HG252">
        <v>5.21759</v>
      </c>
      <c r="HH252">
        <v>11.98</v>
      </c>
      <c r="HI252">
        <v>4.96535</v>
      </c>
      <c r="HJ252">
        <v>3.276</v>
      </c>
      <c r="HK252">
        <v>9999</v>
      </c>
      <c r="HL252">
        <v>9999</v>
      </c>
      <c r="HM252">
        <v>9999</v>
      </c>
      <c r="HN252">
        <v>28.5</v>
      </c>
      <c r="HO252">
        <v>1.86432</v>
      </c>
      <c r="HP252">
        <v>1.86049</v>
      </c>
      <c r="HQ252">
        <v>1.85883</v>
      </c>
      <c r="HR252">
        <v>1.86019</v>
      </c>
      <c r="HS252">
        <v>1.8602</v>
      </c>
      <c r="HT252">
        <v>1.85873</v>
      </c>
      <c r="HU252">
        <v>1.85783</v>
      </c>
      <c r="HV252">
        <v>1.85272</v>
      </c>
      <c r="HW252">
        <v>0</v>
      </c>
      <c r="HX252">
        <v>0</v>
      </c>
      <c r="HY252">
        <v>0</v>
      </c>
      <c r="HZ252">
        <v>0</v>
      </c>
      <c r="IA252" t="s">
        <v>424</v>
      </c>
      <c r="IB252" t="s">
        <v>425</v>
      </c>
      <c r="IC252" t="s">
        <v>426</v>
      </c>
      <c r="ID252" t="s">
        <v>426</v>
      </c>
      <c r="IE252" t="s">
        <v>426</v>
      </c>
      <c r="IF252" t="s">
        <v>426</v>
      </c>
      <c r="IG252">
        <v>0</v>
      </c>
      <c r="IH252">
        <v>100</v>
      </c>
      <c r="II252">
        <v>100</v>
      </c>
      <c r="IJ252">
        <v>-1.567</v>
      </c>
      <c r="IK252">
        <v>0.3185</v>
      </c>
      <c r="IL252">
        <v>-1.253408397979514</v>
      </c>
      <c r="IM252">
        <v>-0.001407418860664216</v>
      </c>
      <c r="IN252">
        <v>1.761737584914558E-06</v>
      </c>
      <c r="IO252">
        <v>-4.339940373715102E-10</v>
      </c>
      <c r="IP252">
        <v>0.01386544786166931</v>
      </c>
      <c r="IQ252">
        <v>0.003157371658100305</v>
      </c>
      <c r="IR252">
        <v>0.0004353711720169284</v>
      </c>
      <c r="IS252">
        <v>-1.853048844677345E-07</v>
      </c>
      <c r="IT252">
        <v>2</v>
      </c>
      <c r="IU252">
        <v>1968</v>
      </c>
      <c r="IV252">
        <v>1</v>
      </c>
      <c r="IW252">
        <v>26</v>
      </c>
      <c r="IX252">
        <v>200367.4</v>
      </c>
      <c r="IY252">
        <v>200367.6</v>
      </c>
      <c r="IZ252">
        <v>1.12671</v>
      </c>
      <c r="JA252">
        <v>2.64648</v>
      </c>
      <c r="JB252">
        <v>1.49658</v>
      </c>
      <c r="JC252">
        <v>2.34619</v>
      </c>
      <c r="JD252">
        <v>1.54907</v>
      </c>
      <c r="JE252">
        <v>2.45483</v>
      </c>
      <c r="JF252">
        <v>39.4416</v>
      </c>
      <c r="JG252">
        <v>23.9999</v>
      </c>
      <c r="JH252">
        <v>18</v>
      </c>
      <c r="JI252">
        <v>480.867</v>
      </c>
      <c r="JJ252">
        <v>487.973</v>
      </c>
      <c r="JK252">
        <v>30.243</v>
      </c>
      <c r="JL252">
        <v>29.0861</v>
      </c>
      <c r="JM252">
        <v>30.0002</v>
      </c>
      <c r="JN252">
        <v>29.244</v>
      </c>
      <c r="JO252">
        <v>29.2246</v>
      </c>
      <c r="JP252">
        <v>22.654</v>
      </c>
      <c r="JQ252">
        <v>6.94678</v>
      </c>
      <c r="JR252">
        <v>100</v>
      </c>
      <c r="JS252">
        <v>30.2425</v>
      </c>
      <c r="JT252">
        <v>420</v>
      </c>
      <c r="JU252">
        <v>23.2666</v>
      </c>
      <c r="JV252">
        <v>101.821</v>
      </c>
      <c r="JW252">
        <v>91.1699</v>
      </c>
    </row>
    <row r="253" spans="1:283">
      <c r="A253">
        <v>235</v>
      </c>
      <c r="B253">
        <v>1759011654.1</v>
      </c>
      <c r="C253">
        <v>3436.5</v>
      </c>
      <c r="D253" t="s">
        <v>903</v>
      </c>
      <c r="E253" t="s">
        <v>904</v>
      </c>
      <c r="F253">
        <v>5</v>
      </c>
      <c r="G253" t="s">
        <v>856</v>
      </c>
      <c r="H253">
        <v>1759011651.1</v>
      </c>
      <c r="I253">
        <f>(J253)/1000</f>
        <v>0</v>
      </c>
      <c r="J253">
        <f>1000*DJ253*AH253*(DF253-DG253)/(100*CY253*(1000-AH253*DF253))</f>
        <v>0</v>
      </c>
      <c r="K253">
        <f>DJ253*AH253*(DE253-DD253*(1000-AH253*DG253)/(1000-AH253*DF253))/(100*CY253)</f>
        <v>0</v>
      </c>
      <c r="L253">
        <f>DD253 - IF(AH253&gt;1, K253*CY253*100.0/(AJ253), 0)</f>
        <v>0</v>
      </c>
      <c r="M253">
        <f>((S253-I253/2)*L253-K253)/(S253+I253/2)</f>
        <v>0</v>
      </c>
      <c r="N253">
        <f>M253*(DK253+DL253)/1000.0</f>
        <v>0</v>
      </c>
      <c r="O253">
        <f>(DD253 - IF(AH253&gt;1, K253*CY253*100.0/(AJ253), 0))*(DK253+DL253)/1000.0</f>
        <v>0</v>
      </c>
      <c r="P253">
        <f>2.0/((1/R253-1/Q253)+SIGN(R253)*SQRT((1/R253-1/Q253)*(1/R253-1/Q253) + 4*CZ253/((CZ253+1)*(CZ253+1))*(2*1/R253*1/Q253-1/Q253*1/Q253)))</f>
        <v>0</v>
      </c>
      <c r="Q253">
        <f>IF(LEFT(DA253,1)&lt;&gt;"0",IF(LEFT(DA253,1)="1",3.0,DB253),$D$5+$E$5*(DR253*DK253/($K$5*1000))+$F$5*(DR253*DK253/($K$5*1000))*MAX(MIN(CY253,$J$5),$I$5)*MAX(MIN(CY253,$J$5),$I$5)+$G$5*MAX(MIN(CY253,$J$5),$I$5)*(DR253*DK253/($K$5*1000))+$H$5*(DR253*DK253/($K$5*1000))*(DR253*DK253/($K$5*1000)))</f>
        <v>0</v>
      </c>
      <c r="R253">
        <f>I253*(1000-(1000*0.61365*exp(17.502*V253/(240.97+V253))/(DK253+DL253)+DF253)/2)/(1000*0.61365*exp(17.502*V253/(240.97+V253))/(DK253+DL253)-DF253)</f>
        <v>0</v>
      </c>
      <c r="S253">
        <f>1/((CZ253+1)/(P253/1.6)+1/(Q253/1.37)) + CZ253/((CZ253+1)/(P253/1.6) + CZ253/(Q253/1.37))</f>
        <v>0</v>
      </c>
      <c r="T253">
        <f>(CU253*CX253)</f>
        <v>0</v>
      </c>
      <c r="U253">
        <f>(DM253+(T253+2*0.95*5.67E-8*(((DM253+$B$9)+273)^4-(DM253+273)^4)-44100*I253)/(1.84*29.3*Q253+8*0.95*5.67E-8*(DM253+273)^3))</f>
        <v>0</v>
      </c>
      <c r="V253">
        <f>($C$9*DN253+$D$9*DO253+$E$9*U253)</f>
        <v>0</v>
      </c>
      <c r="W253">
        <f>0.61365*exp(17.502*V253/(240.97+V253))</f>
        <v>0</v>
      </c>
      <c r="X253">
        <f>(Y253/Z253*100)</f>
        <v>0</v>
      </c>
      <c r="Y253">
        <f>DF253*(DK253+DL253)/1000</f>
        <v>0</v>
      </c>
      <c r="Z253">
        <f>0.61365*exp(17.502*DM253/(240.97+DM253))</f>
        <v>0</v>
      </c>
      <c r="AA253">
        <f>(W253-DF253*(DK253+DL253)/1000)</f>
        <v>0</v>
      </c>
      <c r="AB253">
        <f>(-I253*44100)</f>
        <v>0</v>
      </c>
      <c r="AC253">
        <f>2*29.3*Q253*0.92*(DM253-V253)</f>
        <v>0</v>
      </c>
      <c r="AD253">
        <f>2*0.95*5.67E-8*(((DM253+$B$9)+273)^4-(V253+273)^4)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IF(AF253*$H$15&gt;=AJ253,1.0,(AJ253/(AJ253-AF253*$H$15)))</f>
        <v>0</v>
      </c>
      <c r="AI253">
        <f>(AH253-1)*100</f>
        <v>0</v>
      </c>
      <c r="AJ253">
        <f>MAX(0,($B$15+$C$15*DR253)/(1+$D$15*DR253)*DK253/(DM253+273)*$E$15)</f>
        <v>0</v>
      </c>
      <c r="AK253" t="s">
        <v>420</v>
      </c>
      <c r="AL253" t="s">
        <v>420</v>
      </c>
      <c r="AM253">
        <v>0</v>
      </c>
      <c r="AN253">
        <v>0</v>
      </c>
      <c r="AO253">
        <f>1-AM253/AN253</f>
        <v>0</v>
      </c>
      <c r="AP253">
        <v>0</v>
      </c>
      <c r="AQ253" t="s">
        <v>420</v>
      </c>
      <c r="AR253" t="s">
        <v>420</v>
      </c>
      <c r="AS253">
        <v>0</v>
      </c>
      <c r="AT253">
        <v>0</v>
      </c>
      <c r="AU253">
        <f>1-AS253/AT253</f>
        <v>0</v>
      </c>
      <c r="AV253">
        <v>0.5</v>
      </c>
      <c r="AW253">
        <f>CV253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420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CU253">
        <f>$B$13*DS253+$C$13*DT253+$F$13*EE253*(1-EH253)</f>
        <v>0</v>
      </c>
      <c r="CV253">
        <f>CU253*CW253</f>
        <v>0</v>
      </c>
      <c r="CW253">
        <f>($B$13*$D$11+$C$13*$D$11+$F$13*((ER253+EJ253)/MAX(ER253+EJ253+ES253, 0.1)*$I$11+ES253/MAX(ER253+EJ253+ES253, 0.1)*$J$11))/($B$13+$C$13+$F$13)</f>
        <v>0</v>
      </c>
      <c r="CX253">
        <f>($B$13*$K$11+$C$13*$K$11+$F$13*((ER253+EJ253)/MAX(ER253+EJ253+ES253, 0.1)*$P$11+ES253/MAX(ER253+EJ253+ES253, 0.1)*$Q$11))/($B$13+$C$13+$F$13)</f>
        <v>0</v>
      </c>
      <c r="CY253">
        <v>4.16</v>
      </c>
      <c r="CZ253">
        <v>0.5</v>
      </c>
      <c r="DA253" t="s">
        <v>421</v>
      </c>
      <c r="DB253">
        <v>2</v>
      </c>
      <c r="DC253">
        <v>1759011651.1</v>
      </c>
      <c r="DD253">
        <v>422.3776666666667</v>
      </c>
      <c r="DE253">
        <v>420.0157777777778</v>
      </c>
      <c r="DF253">
        <v>23.48943333333333</v>
      </c>
      <c r="DG253">
        <v>23.27571111111111</v>
      </c>
      <c r="DH253">
        <v>423.9443333333334</v>
      </c>
      <c r="DI253">
        <v>23.17097777777778</v>
      </c>
      <c r="DJ253">
        <v>500.0437777777778</v>
      </c>
      <c r="DK253">
        <v>90.3147</v>
      </c>
      <c r="DL253">
        <v>0.06398524444444445</v>
      </c>
      <c r="DM253">
        <v>29.90343333333333</v>
      </c>
      <c r="DN253">
        <v>30.0069</v>
      </c>
      <c r="DO253">
        <v>999.9000000000001</v>
      </c>
      <c r="DP253">
        <v>0</v>
      </c>
      <c r="DQ253">
        <v>0</v>
      </c>
      <c r="DR253">
        <v>10002.57555555556</v>
      </c>
      <c r="DS253">
        <v>0</v>
      </c>
      <c r="DT253">
        <v>3.35951</v>
      </c>
      <c r="DU253">
        <v>2.362012222222222</v>
      </c>
      <c r="DV253">
        <v>432.538</v>
      </c>
      <c r="DW253">
        <v>430.0247777777778</v>
      </c>
      <c r="DX253">
        <v>0.213743</v>
      </c>
      <c r="DY253">
        <v>420.0157777777778</v>
      </c>
      <c r="DZ253">
        <v>23.27571111111111</v>
      </c>
      <c r="EA253">
        <v>2.121442222222222</v>
      </c>
      <c r="EB253">
        <v>2.102136666666667</v>
      </c>
      <c r="EC253">
        <v>18.38108888888889</v>
      </c>
      <c r="ED253">
        <v>18.2354</v>
      </c>
      <c r="EE253">
        <v>0.00500078</v>
      </c>
      <c r="EF253">
        <v>0</v>
      </c>
      <c r="EG253">
        <v>0</v>
      </c>
      <c r="EH253">
        <v>0</v>
      </c>
      <c r="EI253">
        <v>578.1666666666666</v>
      </c>
      <c r="EJ253">
        <v>0.00500078</v>
      </c>
      <c r="EK253">
        <v>-26.08888888888889</v>
      </c>
      <c r="EL253">
        <v>-2.2</v>
      </c>
      <c r="EM253">
        <v>34.75688888888889</v>
      </c>
      <c r="EN253">
        <v>37.95099999999999</v>
      </c>
      <c r="EO253">
        <v>36.39566666666666</v>
      </c>
      <c r="EP253">
        <v>38.02755555555555</v>
      </c>
      <c r="EQ253">
        <v>37.35400000000001</v>
      </c>
      <c r="ER253">
        <v>0</v>
      </c>
      <c r="ES253">
        <v>0</v>
      </c>
      <c r="ET253">
        <v>0</v>
      </c>
      <c r="EU253">
        <v>1759011648.5</v>
      </c>
      <c r="EV253">
        <v>0</v>
      </c>
      <c r="EW253">
        <v>578.9400000000001</v>
      </c>
      <c r="EX253">
        <v>21.38461586944461</v>
      </c>
      <c r="EY253">
        <v>-35.42307677200786</v>
      </c>
      <c r="EZ253">
        <v>-25.34</v>
      </c>
      <c r="FA253">
        <v>15</v>
      </c>
      <c r="FB253">
        <v>0</v>
      </c>
      <c r="FC253" t="s">
        <v>422</v>
      </c>
      <c r="FD253">
        <v>1746989605.5</v>
      </c>
      <c r="FE253">
        <v>1746989593.5</v>
      </c>
      <c r="FF253">
        <v>0</v>
      </c>
      <c r="FG253">
        <v>-0.274</v>
      </c>
      <c r="FH253">
        <v>-0.002</v>
      </c>
      <c r="FI253">
        <v>2.549</v>
      </c>
      <c r="FJ253">
        <v>0.129</v>
      </c>
      <c r="FK253">
        <v>420</v>
      </c>
      <c r="FL253">
        <v>17</v>
      </c>
      <c r="FM253">
        <v>0.02</v>
      </c>
      <c r="FN253">
        <v>0.04</v>
      </c>
      <c r="FO253">
        <v>2.3744825</v>
      </c>
      <c r="FP253">
        <v>0.04523189493432768</v>
      </c>
      <c r="FQ253">
        <v>0.0400419755225688</v>
      </c>
      <c r="FR253">
        <v>1</v>
      </c>
      <c r="FS253">
        <v>578.0588235294117</v>
      </c>
      <c r="FT253">
        <v>21.17952661699858</v>
      </c>
      <c r="FU253">
        <v>6.387723411405882</v>
      </c>
      <c r="FV253">
        <v>0</v>
      </c>
      <c r="FW253">
        <v>0.216069175</v>
      </c>
      <c r="FX253">
        <v>-0.01450107692307782</v>
      </c>
      <c r="FY253">
        <v>0.001674903935864683</v>
      </c>
      <c r="FZ253">
        <v>1</v>
      </c>
      <c r="GA253">
        <v>2</v>
      </c>
      <c r="GB253">
        <v>3</v>
      </c>
      <c r="GC253" t="s">
        <v>423</v>
      </c>
      <c r="GD253">
        <v>3.10325</v>
      </c>
      <c r="GE253">
        <v>2.72225</v>
      </c>
      <c r="GF253">
        <v>0.0884134</v>
      </c>
      <c r="GG253">
        <v>0.0878419</v>
      </c>
      <c r="GH253">
        <v>0.105926</v>
      </c>
      <c r="GI253">
        <v>0.106708</v>
      </c>
      <c r="GJ253">
        <v>23796.9</v>
      </c>
      <c r="GK253">
        <v>21600.3</v>
      </c>
      <c r="GL253">
        <v>26668.9</v>
      </c>
      <c r="GM253">
        <v>23902.4</v>
      </c>
      <c r="GN253">
        <v>38151.3</v>
      </c>
      <c r="GO253">
        <v>31546.9</v>
      </c>
      <c r="GP253">
        <v>46569.6</v>
      </c>
      <c r="GQ253">
        <v>37797.1</v>
      </c>
      <c r="GR253">
        <v>1.86535</v>
      </c>
      <c r="GS253">
        <v>1.85343</v>
      </c>
      <c r="GT253">
        <v>0.081785</v>
      </c>
      <c r="GU253">
        <v>0</v>
      </c>
      <c r="GV253">
        <v>28.6731</v>
      </c>
      <c r="GW253">
        <v>999.9</v>
      </c>
      <c r="GX253">
        <v>44.6</v>
      </c>
      <c r="GY253">
        <v>33.1</v>
      </c>
      <c r="GZ253">
        <v>25.0909</v>
      </c>
      <c r="HA253">
        <v>61.1903</v>
      </c>
      <c r="HB253">
        <v>20.0681</v>
      </c>
      <c r="HC253">
        <v>1</v>
      </c>
      <c r="HD253">
        <v>0.139792</v>
      </c>
      <c r="HE253">
        <v>-1.07254</v>
      </c>
      <c r="HF253">
        <v>20.2924</v>
      </c>
      <c r="HG253">
        <v>5.21744</v>
      </c>
      <c r="HH253">
        <v>11.98</v>
      </c>
      <c r="HI253">
        <v>4.9654</v>
      </c>
      <c r="HJ253">
        <v>3.27598</v>
      </c>
      <c r="HK253">
        <v>9999</v>
      </c>
      <c r="HL253">
        <v>9999</v>
      </c>
      <c r="HM253">
        <v>9999</v>
      </c>
      <c r="HN253">
        <v>28.5</v>
      </c>
      <c r="HO253">
        <v>1.86432</v>
      </c>
      <c r="HP253">
        <v>1.86049</v>
      </c>
      <c r="HQ253">
        <v>1.85883</v>
      </c>
      <c r="HR253">
        <v>1.86019</v>
      </c>
      <c r="HS253">
        <v>1.8602</v>
      </c>
      <c r="HT253">
        <v>1.85875</v>
      </c>
      <c r="HU253">
        <v>1.85782</v>
      </c>
      <c r="HV253">
        <v>1.85272</v>
      </c>
      <c r="HW253">
        <v>0</v>
      </c>
      <c r="HX253">
        <v>0</v>
      </c>
      <c r="HY253">
        <v>0</v>
      </c>
      <c r="HZ253">
        <v>0</v>
      </c>
      <c r="IA253" t="s">
        <v>424</v>
      </c>
      <c r="IB253" t="s">
        <v>425</v>
      </c>
      <c r="IC253" t="s">
        <v>426</v>
      </c>
      <c r="ID253" t="s">
        <v>426</v>
      </c>
      <c r="IE253" t="s">
        <v>426</v>
      </c>
      <c r="IF253" t="s">
        <v>426</v>
      </c>
      <c r="IG253">
        <v>0</v>
      </c>
      <c r="IH253">
        <v>100</v>
      </c>
      <c r="II253">
        <v>100</v>
      </c>
      <c r="IJ253">
        <v>-1.567</v>
      </c>
      <c r="IK253">
        <v>0.3185</v>
      </c>
      <c r="IL253">
        <v>-1.253408397979514</v>
      </c>
      <c r="IM253">
        <v>-0.001407418860664216</v>
      </c>
      <c r="IN253">
        <v>1.761737584914558E-06</v>
      </c>
      <c r="IO253">
        <v>-4.339940373715102E-10</v>
      </c>
      <c r="IP253">
        <v>0.01386544786166931</v>
      </c>
      <c r="IQ253">
        <v>0.003157371658100305</v>
      </c>
      <c r="IR253">
        <v>0.0004353711720169284</v>
      </c>
      <c r="IS253">
        <v>-1.853048844677345E-07</v>
      </c>
      <c r="IT253">
        <v>2</v>
      </c>
      <c r="IU253">
        <v>1968</v>
      </c>
      <c r="IV253">
        <v>1</v>
      </c>
      <c r="IW253">
        <v>26</v>
      </c>
      <c r="IX253">
        <v>200367.5</v>
      </c>
      <c r="IY253">
        <v>200367.7</v>
      </c>
      <c r="IZ253">
        <v>1.12671</v>
      </c>
      <c r="JA253">
        <v>2.65137</v>
      </c>
      <c r="JB253">
        <v>1.49658</v>
      </c>
      <c r="JC253">
        <v>2.34619</v>
      </c>
      <c r="JD253">
        <v>1.54907</v>
      </c>
      <c r="JE253">
        <v>2.40723</v>
      </c>
      <c r="JF253">
        <v>39.4666</v>
      </c>
      <c r="JG253">
        <v>23.9999</v>
      </c>
      <c r="JH253">
        <v>18</v>
      </c>
      <c r="JI253">
        <v>481.086</v>
      </c>
      <c r="JJ253">
        <v>487.754</v>
      </c>
      <c r="JK253">
        <v>30.2413</v>
      </c>
      <c r="JL253">
        <v>29.0861</v>
      </c>
      <c r="JM253">
        <v>30.0001</v>
      </c>
      <c r="JN253">
        <v>29.244</v>
      </c>
      <c r="JO253">
        <v>29.2259</v>
      </c>
      <c r="JP253">
        <v>22.6519</v>
      </c>
      <c r="JQ253">
        <v>6.94678</v>
      </c>
      <c r="JR253">
        <v>100</v>
      </c>
      <c r="JS253">
        <v>30.2425</v>
      </c>
      <c r="JT253">
        <v>420</v>
      </c>
      <c r="JU253">
        <v>23.2666</v>
      </c>
      <c r="JV253">
        <v>101.821</v>
      </c>
      <c r="JW253">
        <v>91.17019999999999</v>
      </c>
    </row>
    <row r="254" spans="1:283">
      <c r="A254">
        <v>236</v>
      </c>
      <c r="B254">
        <v>1759011656.1</v>
      </c>
      <c r="C254">
        <v>3438.5</v>
      </c>
      <c r="D254" t="s">
        <v>905</v>
      </c>
      <c r="E254" t="s">
        <v>906</v>
      </c>
      <c r="F254">
        <v>5</v>
      </c>
      <c r="G254" t="s">
        <v>856</v>
      </c>
      <c r="H254">
        <v>1759011653.1</v>
      </c>
      <c r="I254">
        <f>(J254)/1000</f>
        <v>0</v>
      </c>
      <c r="J254">
        <f>1000*DJ254*AH254*(DF254-DG254)/(100*CY254*(1000-AH254*DF254))</f>
        <v>0</v>
      </c>
      <c r="K254">
        <f>DJ254*AH254*(DE254-DD254*(1000-AH254*DG254)/(1000-AH254*DF254))/(100*CY254)</f>
        <v>0</v>
      </c>
      <c r="L254">
        <f>DD254 - IF(AH254&gt;1, K254*CY254*100.0/(AJ254), 0)</f>
        <v>0</v>
      </c>
      <c r="M254">
        <f>((S254-I254/2)*L254-K254)/(S254+I254/2)</f>
        <v>0</v>
      </c>
      <c r="N254">
        <f>M254*(DK254+DL254)/1000.0</f>
        <v>0</v>
      </c>
      <c r="O254">
        <f>(DD254 - IF(AH254&gt;1, K254*CY254*100.0/(AJ254), 0))*(DK254+DL254)/1000.0</f>
        <v>0</v>
      </c>
      <c r="P254">
        <f>2.0/((1/R254-1/Q254)+SIGN(R254)*SQRT((1/R254-1/Q254)*(1/R254-1/Q254) + 4*CZ254/((CZ254+1)*(CZ254+1))*(2*1/R254*1/Q254-1/Q254*1/Q254)))</f>
        <v>0</v>
      </c>
      <c r="Q254">
        <f>IF(LEFT(DA254,1)&lt;&gt;"0",IF(LEFT(DA254,1)="1",3.0,DB254),$D$5+$E$5*(DR254*DK254/($K$5*1000))+$F$5*(DR254*DK254/($K$5*1000))*MAX(MIN(CY254,$J$5),$I$5)*MAX(MIN(CY254,$J$5),$I$5)+$G$5*MAX(MIN(CY254,$J$5),$I$5)*(DR254*DK254/($K$5*1000))+$H$5*(DR254*DK254/($K$5*1000))*(DR254*DK254/($K$5*1000)))</f>
        <v>0</v>
      </c>
      <c r="R254">
        <f>I254*(1000-(1000*0.61365*exp(17.502*V254/(240.97+V254))/(DK254+DL254)+DF254)/2)/(1000*0.61365*exp(17.502*V254/(240.97+V254))/(DK254+DL254)-DF254)</f>
        <v>0</v>
      </c>
      <c r="S254">
        <f>1/((CZ254+1)/(P254/1.6)+1/(Q254/1.37)) + CZ254/((CZ254+1)/(P254/1.6) + CZ254/(Q254/1.37))</f>
        <v>0</v>
      </c>
      <c r="T254">
        <f>(CU254*CX254)</f>
        <v>0</v>
      </c>
      <c r="U254">
        <f>(DM254+(T254+2*0.95*5.67E-8*(((DM254+$B$9)+273)^4-(DM254+273)^4)-44100*I254)/(1.84*29.3*Q254+8*0.95*5.67E-8*(DM254+273)^3))</f>
        <v>0</v>
      </c>
      <c r="V254">
        <f>($C$9*DN254+$D$9*DO254+$E$9*U254)</f>
        <v>0</v>
      </c>
      <c r="W254">
        <f>0.61365*exp(17.502*V254/(240.97+V254))</f>
        <v>0</v>
      </c>
      <c r="X254">
        <f>(Y254/Z254*100)</f>
        <v>0</v>
      </c>
      <c r="Y254">
        <f>DF254*(DK254+DL254)/1000</f>
        <v>0</v>
      </c>
      <c r="Z254">
        <f>0.61365*exp(17.502*DM254/(240.97+DM254))</f>
        <v>0</v>
      </c>
      <c r="AA254">
        <f>(W254-DF254*(DK254+DL254)/1000)</f>
        <v>0</v>
      </c>
      <c r="AB254">
        <f>(-I254*44100)</f>
        <v>0</v>
      </c>
      <c r="AC254">
        <f>2*29.3*Q254*0.92*(DM254-V254)</f>
        <v>0</v>
      </c>
      <c r="AD254">
        <f>2*0.95*5.67E-8*(((DM254+$B$9)+273)^4-(V254+273)^4)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IF(AF254*$H$15&gt;=AJ254,1.0,(AJ254/(AJ254-AF254*$H$15)))</f>
        <v>0</v>
      </c>
      <c r="AI254">
        <f>(AH254-1)*100</f>
        <v>0</v>
      </c>
      <c r="AJ254">
        <f>MAX(0,($B$15+$C$15*DR254)/(1+$D$15*DR254)*DK254/(DM254+273)*$E$15)</f>
        <v>0</v>
      </c>
      <c r="AK254" t="s">
        <v>420</v>
      </c>
      <c r="AL254" t="s">
        <v>420</v>
      </c>
      <c r="AM254">
        <v>0</v>
      </c>
      <c r="AN254">
        <v>0</v>
      </c>
      <c r="AO254">
        <f>1-AM254/AN254</f>
        <v>0</v>
      </c>
      <c r="AP254">
        <v>0</v>
      </c>
      <c r="AQ254" t="s">
        <v>420</v>
      </c>
      <c r="AR254" t="s">
        <v>420</v>
      </c>
      <c r="AS254">
        <v>0</v>
      </c>
      <c r="AT254">
        <v>0</v>
      </c>
      <c r="AU254">
        <f>1-AS254/AT254</f>
        <v>0</v>
      </c>
      <c r="AV254">
        <v>0.5</v>
      </c>
      <c r="AW254">
        <f>CV254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420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CU254">
        <f>$B$13*DS254+$C$13*DT254+$F$13*EE254*(1-EH254)</f>
        <v>0</v>
      </c>
      <c r="CV254">
        <f>CU254*CW254</f>
        <v>0</v>
      </c>
      <c r="CW254">
        <f>($B$13*$D$11+$C$13*$D$11+$F$13*((ER254+EJ254)/MAX(ER254+EJ254+ES254, 0.1)*$I$11+ES254/MAX(ER254+EJ254+ES254, 0.1)*$J$11))/($B$13+$C$13+$F$13)</f>
        <v>0</v>
      </c>
      <c r="CX254">
        <f>($B$13*$K$11+$C$13*$K$11+$F$13*((ER254+EJ254)/MAX(ER254+EJ254+ES254, 0.1)*$P$11+ES254/MAX(ER254+EJ254+ES254, 0.1)*$Q$11))/($B$13+$C$13+$F$13)</f>
        <v>0</v>
      </c>
      <c r="CY254">
        <v>4.16</v>
      </c>
      <c r="CZ254">
        <v>0.5</v>
      </c>
      <c r="DA254" t="s">
        <v>421</v>
      </c>
      <c r="DB254">
        <v>2</v>
      </c>
      <c r="DC254">
        <v>1759011653.1</v>
      </c>
      <c r="DD254">
        <v>422.3735555555556</v>
      </c>
      <c r="DE254">
        <v>420.041</v>
      </c>
      <c r="DF254">
        <v>23.4893</v>
      </c>
      <c r="DG254">
        <v>23.27665555555556</v>
      </c>
      <c r="DH254">
        <v>423.9402222222222</v>
      </c>
      <c r="DI254">
        <v>23.17083333333333</v>
      </c>
      <c r="DJ254">
        <v>499.9736666666666</v>
      </c>
      <c r="DK254">
        <v>90.31387777777779</v>
      </c>
      <c r="DL254">
        <v>0.06411772222222223</v>
      </c>
      <c r="DM254">
        <v>29.90277777777778</v>
      </c>
      <c r="DN254">
        <v>30.00668888888889</v>
      </c>
      <c r="DO254">
        <v>999.9000000000001</v>
      </c>
      <c r="DP254">
        <v>0</v>
      </c>
      <c r="DQ254">
        <v>0</v>
      </c>
      <c r="DR254">
        <v>10002.50777777778</v>
      </c>
      <c r="DS254">
        <v>0</v>
      </c>
      <c r="DT254">
        <v>3.35951</v>
      </c>
      <c r="DU254">
        <v>2.332653333333333</v>
      </c>
      <c r="DV254">
        <v>432.5337777777778</v>
      </c>
      <c r="DW254">
        <v>430.0511111111111</v>
      </c>
      <c r="DX254">
        <v>0.2126468888888889</v>
      </c>
      <c r="DY254">
        <v>420.041</v>
      </c>
      <c r="DZ254">
        <v>23.27665555555556</v>
      </c>
      <c r="EA254">
        <v>2.12141</v>
      </c>
      <c r="EB254">
        <v>2.102204444444445</v>
      </c>
      <c r="EC254">
        <v>18.38085555555556</v>
      </c>
      <c r="ED254">
        <v>18.23591111111111</v>
      </c>
      <c r="EE254">
        <v>0.00500078</v>
      </c>
      <c r="EF254">
        <v>0</v>
      </c>
      <c r="EG254">
        <v>0</v>
      </c>
      <c r="EH254">
        <v>0</v>
      </c>
      <c r="EI254">
        <v>579.9444444444445</v>
      </c>
      <c r="EJ254">
        <v>0.00500078</v>
      </c>
      <c r="EK254">
        <v>-25.6</v>
      </c>
      <c r="EL254">
        <v>-1.722222222222222</v>
      </c>
      <c r="EM254">
        <v>34.76377777777778</v>
      </c>
      <c r="EN254">
        <v>37.958</v>
      </c>
      <c r="EO254">
        <v>36.33322222222223</v>
      </c>
      <c r="EP254">
        <v>38.03433333333333</v>
      </c>
      <c r="EQ254">
        <v>37.02066666666667</v>
      </c>
      <c r="ER254">
        <v>0</v>
      </c>
      <c r="ES254">
        <v>0</v>
      </c>
      <c r="ET254">
        <v>0</v>
      </c>
      <c r="EU254">
        <v>1759011650.9</v>
      </c>
      <c r="EV254">
        <v>0</v>
      </c>
      <c r="EW254">
        <v>579.544</v>
      </c>
      <c r="EX254">
        <v>-3.392307197152398</v>
      </c>
      <c r="EY254">
        <v>-1.384615275845781</v>
      </c>
      <c r="EZ254">
        <v>-24.856</v>
      </c>
      <c r="FA254">
        <v>15</v>
      </c>
      <c r="FB254">
        <v>0</v>
      </c>
      <c r="FC254" t="s">
        <v>422</v>
      </c>
      <c r="FD254">
        <v>1746989605.5</v>
      </c>
      <c r="FE254">
        <v>1746989593.5</v>
      </c>
      <c r="FF254">
        <v>0</v>
      </c>
      <c r="FG254">
        <v>-0.274</v>
      </c>
      <c r="FH254">
        <v>-0.002</v>
      </c>
      <c r="FI254">
        <v>2.549</v>
      </c>
      <c r="FJ254">
        <v>0.129</v>
      </c>
      <c r="FK254">
        <v>420</v>
      </c>
      <c r="FL254">
        <v>17</v>
      </c>
      <c r="FM254">
        <v>0.02</v>
      </c>
      <c r="FN254">
        <v>0.04</v>
      </c>
      <c r="FO254">
        <v>2.373958536585366</v>
      </c>
      <c r="FP254">
        <v>-0.0982689198606288</v>
      </c>
      <c r="FQ254">
        <v>0.03967442842725209</v>
      </c>
      <c r="FR254">
        <v>1</v>
      </c>
      <c r="FS254">
        <v>578.3558823529412</v>
      </c>
      <c r="FT254">
        <v>17.47135251336778</v>
      </c>
      <c r="FU254">
        <v>6.446804551662444</v>
      </c>
      <c r="FV254">
        <v>0</v>
      </c>
      <c r="FW254">
        <v>0.2152732439024391</v>
      </c>
      <c r="FX254">
        <v>-0.01746234146341474</v>
      </c>
      <c r="FY254">
        <v>0.002011489604327221</v>
      </c>
      <c r="FZ254">
        <v>1</v>
      </c>
      <c r="GA254">
        <v>2</v>
      </c>
      <c r="GB254">
        <v>3</v>
      </c>
      <c r="GC254" t="s">
        <v>423</v>
      </c>
      <c r="GD254">
        <v>3.1031</v>
      </c>
      <c r="GE254">
        <v>2.72211</v>
      </c>
      <c r="GF254">
        <v>0.08841880000000001</v>
      </c>
      <c r="GG254">
        <v>0.0878501</v>
      </c>
      <c r="GH254">
        <v>0.105924</v>
      </c>
      <c r="GI254">
        <v>0.10671</v>
      </c>
      <c r="GJ254">
        <v>23796.7</v>
      </c>
      <c r="GK254">
        <v>21600.1</v>
      </c>
      <c r="GL254">
        <v>26668.9</v>
      </c>
      <c r="GM254">
        <v>23902.4</v>
      </c>
      <c r="GN254">
        <v>38151.3</v>
      </c>
      <c r="GO254">
        <v>31546.8</v>
      </c>
      <c r="GP254">
        <v>46569.4</v>
      </c>
      <c r="GQ254">
        <v>37797</v>
      </c>
      <c r="GR254">
        <v>1.86518</v>
      </c>
      <c r="GS254">
        <v>1.8537</v>
      </c>
      <c r="GT254">
        <v>0.0813305</v>
      </c>
      <c r="GU254">
        <v>0</v>
      </c>
      <c r="GV254">
        <v>28.6728</v>
      </c>
      <c r="GW254">
        <v>999.9</v>
      </c>
      <c r="GX254">
        <v>44.6</v>
      </c>
      <c r="GY254">
        <v>33.1</v>
      </c>
      <c r="GZ254">
        <v>25.0893</v>
      </c>
      <c r="HA254">
        <v>61.2003</v>
      </c>
      <c r="HB254">
        <v>20.0721</v>
      </c>
      <c r="HC254">
        <v>1</v>
      </c>
      <c r="HD254">
        <v>0.139756</v>
      </c>
      <c r="HE254">
        <v>-1.07202</v>
      </c>
      <c r="HF254">
        <v>20.2931</v>
      </c>
      <c r="HG254">
        <v>5.21789</v>
      </c>
      <c r="HH254">
        <v>11.98</v>
      </c>
      <c r="HI254">
        <v>4.9654</v>
      </c>
      <c r="HJ254">
        <v>3.27598</v>
      </c>
      <c r="HK254">
        <v>9999</v>
      </c>
      <c r="HL254">
        <v>9999</v>
      </c>
      <c r="HM254">
        <v>9999</v>
      </c>
      <c r="HN254">
        <v>28.5</v>
      </c>
      <c r="HO254">
        <v>1.86432</v>
      </c>
      <c r="HP254">
        <v>1.86049</v>
      </c>
      <c r="HQ254">
        <v>1.85883</v>
      </c>
      <c r="HR254">
        <v>1.86019</v>
      </c>
      <c r="HS254">
        <v>1.8602</v>
      </c>
      <c r="HT254">
        <v>1.85876</v>
      </c>
      <c r="HU254">
        <v>1.85782</v>
      </c>
      <c r="HV254">
        <v>1.85272</v>
      </c>
      <c r="HW254">
        <v>0</v>
      </c>
      <c r="HX254">
        <v>0</v>
      </c>
      <c r="HY254">
        <v>0</v>
      </c>
      <c r="HZ254">
        <v>0</v>
      </c>
      <c r="IA254" t="s">
        <v>424</v>
      </c>
      <c r="IB254" t="s">
        <v>425</v>
      </c>
      <c r="IC254" t="s">
        <v>426</v>
      </c>
      <c r="ID254" t="s">
        <v>426</v>
      </c>
      <c r="IE254" t="s">
        <v>426</v>
      </c>
      <c r="IF254" t="s">
        <v>426</v>
      </c>
      <c r="IG254">
        <v>0</v>
      </c>
      <c r="IH254">
        <v>100</v>
      </c>
      <c r="II254">
        <v>100</v>
      </c>
      <c r="IJ254">
        <v>-1.567</v>
      </c>
      <c r="IK254">
        <v>0.3184</v>
      </c>
      <c r="IL254">
        <v>-1.253408397979514</v>
      </c>
      <c r="IM254">
        <v>-0.001407418860664216</v>
      </c>
      <c r="IN254">
        <v>1.761737584914558E-06</v>
      </c>
      <c r="IO254">
        <v>-4.339940373715102E-10</v>
      </c>
      <c r="IP254">
        <v>0.01386544786166931</v>
      </c>
      <c r="IQ254">
        <v>0.003157371658100305</v>
      </c>
      <c r="IR254">
        <v>0.0004353711720169284</v>
      </c>
      <c r="IS254">
        <v>-1.853048844677345E-07</v>
      </c>
      <c r="IT254">
        <v>2</v>
      </c>
      <c r="IU254">
        <v>1968</v>
      </c>
      <c r="IV254">
        <v>1</v>
      </c>
      <c r="IW254">
        <v>26</v>
      </c>
      <c r="IX254">
        <v>200367.5</v>
      </c>
      <c r="IY254">
        <v>200367.7</v>
      </c>
      <c r="IZ254">
        <v>1.12671</v>
      </c>
      <c r="JA254">
        <v>2.64648</v>
      </c>
      <c r="JB254">
        <v>1.49658</v>
      </c>
      <c r="JC254">
        <v>2.34619</v>
      </c>
      <c r="JD254">
        <v>1.54907</v>
      </c>
      <c r="JE254">
        <v>2.38281</v>
      </c>
      <c r="JF254">
        <v>39.4666</v>
      </c>
      <c r="JG254">
        <v>24.0087</v>
      </c>
      <c r="JH254">
        <v>18</v>
      </c>
      <c r="JI254">
        <v>480.984</v>
      </c>
      <c r="JJ254">
        <v>487.937</v>
      </c>
      <c r="JK254">
        <v>30.24</v>
      </c>
      <c r="JL254">
        <v>29.0861</v>
      </c>
      <c r="JM254">
        <v>30.0001</v>
      </c>
      <c r="JN254">
        <v>29.244</v>
      </c>
      <c r="JO254">
        <v>29.2261</v>
      </c>
      <c r="JP254">
        <v>22.6499</v>
      </c>
      <c r="JQ254">
        <v>6.94678</v>
      </c>
      <c r="JR254">
        <v>100</v>
      </c>
      <c r="JS254">
        <v>30.2346</v>
      </c>
      <c r="JT254">
        <v>420</v>
      </c>
      <c r="JU254">
        <v>23.2666</v>
      </c>
      <c r="JV254">
        <v>101.821</v>
      </c>
      <c r="JW254">
        <v>91.17010000000001</v>
      </c>
    </row>
    <row r="255" spans="1:283">
      <c r="A255">
        <v>237</v>
      </c>
      <c r="B255">
        <v>1759011658.1</v>
      </c>
      <c r="C255">
        <v>3440.5</v>
      </c>
      <c r="D255" t="s">
        <v>907</v>
      </c>
      <c r="E255" t="s">
        <v>908</v>
      </c>
      <c r="F255">
        <v>5</v>
      </c>
      <c r="G255" t="s">
        <v>856</v>
      </c>
      <c r="H255">
        <v>1759011655.1</v>
      </c>
      <c r="I255">
        <f>(J255)/1000</f>
        <v>0</v>
      </c>
      <c r="J255">
        <f>1000*DJ255*AH255*(DF255-DG255)/(100*CY255*(1000-AH255*DF255))</f>
        <v>0</v>
      </c>
      <c r="K255">
        <f>DJ255*AH255*(DE255-DD255*(1000-AH255*DG255)/(1000-AH255*DF255))/(100*CY255)</f>
        <v>0</v>
      </c>
      <c r="L255">
        <f>DD255 - IF(AH255&gt;1, K255*CY255*100.0/(AJ255), 0)</f>
        <v>0</v>
      </c>
      <c r="M255">
        <f>((S255-I255/2)*L255-K255)/(S255+I255/2)</f>
        <v>0</v>
      </c>
      <c r="N255">
        <f>M255*(DK255+DL255)/1000.0</f>
        <v>0</v>
      </c>
      <c r="O255">
        <f>(DD255 - IF(AH255&gt;1, K255*CY255*100.0/(AJ255), 0))*(DK255+DL255)/1000.0</f>
        <v>0</v>
      </c>
      <c r="P255">
        <f>2.0/((1/R255-1/Q255)+SIGN(R255)*SQRT((1/R255-1/Q255)*(1/R255-1/Q255) + 4*CZ255/((CZ255+1)*(CZ255+1))*(2*1/R255*1/Q255-1/Q255*1/Q255)))</f>
        <v>0</v>
      </c>
      <c r="Q255">
        <f>IF(LEFT(DA255,1)&lt;&gt;"0",IF(LEFT(DA255,1)="1",3.0,DB255),$D$5+$E$5*(DR255*DK255/($K$5*1000))+$F$5*(DR255*DK255/($K$5*1000))*MAX(MIN(CY255,$J$5),$I$5)*MAX(MIN(CY255,$J$5),$I$5)+$G$5*MAX(MIN(CY255,$J$5),$I$5)*(DR255*DK255/($K$5*1000))+$H$5*(DR255*DK255/($K$5*1000))*(DR255*DK255/($K$5*1000)))</f>
        <v>0</v>
      </c>
      <c r="R255">
        <f>I255*(1000-(1000*0.61365*exp(17.502*V255/(240.97+V255))/(DK255+DL255)+DF255)/2)/(1000*0.61365*exp(17.502*V255/(240.97+V255))/(DK255+DL255)-DF255)</f>
        <v>0</v>
      </c>
      <c r="S255">
        <f>1/((CZ255+1)/(P255/1.6)+1/(Q255/1.37)) + CZ255/((CZ255+1)/(P255/1.6) + CZ255/(Q255/1.37))</f>
        <v>0</v>
      </c>
      <c r="T255">
        <f>(CU255*CX255)</f>
        <v>0</v>
      </c>
      <c r="U255">
        <f>(DM255+(T255+2*0.95*5.67E-8*(((DM255+$B$9)+273)^4-(DM255+273)^4)-44100*I255)/(1.84*29.3*Q255+8*0.95*5.67E-8*(DM255+273)^3))</f>
        <v>0</v>
      </c>
      <c r="V255">
        <f>($C$9*DN255+$D$9*DO255+$E$9*U255)</f>
        <v>0</v>
      </c>
      <c r="W255">
        <f>0.61365*exp(17.502*V255/(240.97+V255))</f>
        <v>0</v>
      </c>
      <c r="X255">
        <f>(Y255/Z255*100)</f>
        <v>0</v>
      </c>
      <c r="Y255">
        <f>DF255*(DK255+DL255)/1000</f>
        <v>0</v>
      </c>
      <c r="Z255">
        <f>0.61365*exp(17.502*DM255/(240.97+DM255))</f>
        <v>0</v>
      </c>
      <c r="AA255">
        <f>(W255-DF255*(DK255+DL255)/1000)</f>
        <v>0</v>
      </c>
      <c r="AB255">
        <f>(-I255*44100)</f>
        <v>0</v>
      </c>
      <c r="AC255">
        <f>2*29.3*Q255*0.92*(DM255-V255)</f>
        <v>0</v>
      </c>
      <c r="AD255">
        <f>2*0.95*5.67E-8*(((DM255+$B$9)+273)^4-(V255+273)^4)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IF(AF255*$H$15&gt;=AJ255,1.0,(AJ255/(AJ255-AF255*$H$15)))</f>
        <v>0</v>
      </c>
      <c r="AI255">
        <f>(AH255-1)*100</f>
        <v>0</v>
      </c>
      <c r="AJ255">
        <f>MAX(0,($B$15+$C$15*DR255)/(1+$D$15*DR255)*DK255/(DM255+273)*$E$15)</f>
        <v>0</v>
      </c>
      <c r="AK255" t="s">
        <v>420</v>
      </c>
      <c r="AL255" t="s">
        <v>420</v>
      </c>
      <c r="AM255">
        <v>0</v>
      </c>
      <c r="AN255">
        <v>0</v>
      </c>
      <c r="AO255">
        <f>1-AM255/AN255</f>
        <v>0</v>
      </c>
      <c r="AP255">
        <v>0</v>
      </c>
      <c r="AQ255" t="s">
        <v>420</v>
      </c>
      <c r="AR255" t="s">
        <v>420</v>
      </c>
      <c r="AS255">
        <v>0</v>
      </c>
      <c r="AT255">
        <v>0</v>
      </c>
      <c r="AU255">
        <f>1-AS255/AT255</f>
        <v>0</v>
      </c>
      <c r="AV255">
        <v>0.5</v>
      </c>
      <c r="AW255">
        <f>CV255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420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CU255">
        <f>$B$13*DS255+$C$13*DT255+$F$13*EE255*(1-EH255)</f>
        <v>0</v>
      </c>
      <c r="CV255">
        <f>CU255*CW255</f>
        <v>0</v>
      </c>
      <c r="CW255">
        <f>($B$13*$D$11+$C$13*$D$11+$F$13*((ER255+EJ255)/MAX(ER255+EJ255+ES255, 0.1)*$I$11+ES255/MAX(ER255+EJ255+ES255, 0.1)*$J$11))/($B$13+$C$13+$F$13)</f>
        <v>0</v>
      </c>
      <c r="CX255">
        <f>($B$13*$K$11+$C$13*$K$11+$F$13*((ER255+EJ255)/MAX(ER255+EJ255+ES255, 0.1)*$P$11+ES255/MAX(ER255+EJ255+ES255, 0.1)*$Q$11))/($B$13+$C$13+$F$13)</f>
        <v>0</v>
      </c>
      <c r="CY255">
        <v>4.16</v>
      </c>
      <c r="CZ255">
        <v>0.5</v>
      </c>
      <c r="DA255" t="s">
        <v>421</v>
      </c>
      <c r="DB255">
        <v>2</v>
      </c>
      <c r="DC255">
        <v>1759011655.1</v>
      </c>
      <c r="DD255">
        <v>422.3761111111111</v>
      </c>
      <c r="DE255">
        <v>420.0298888888889</v>
      </c>
      <c r="DF255">
        <v>23.48936666666667</v>
      </c>
      <c r="DG255">
        <v>23.27743333333333</v>
      </c>
      <c r="DH255">
        <v>423.9427777777777</v>
      </c>
      <c r="DI255">
        <v>23.1709</v>
      </c>
      <c r="DJ255">
        <v>499.9645555555555</v>
      </c>
      <c r="DK255">
        <v>90.31397777777778</v>
      </c>
      <c r="DL255">
        <v>0.0642153111111111</v>
      </c>
      <c r="DM255">
        <v>29.90194444444445</v>
      </c>
      <c r="DN255">
        <v>30.0038</v>
      </c>
      <c r="DO255">
        <v>999.9000000000001</v>
      </c>
      <c r="DP255">
        <v>0</v>
      </c>
      <c r="DQ255">
        <v>0</v>
      </c>
      <c r="DR255">
        <v>9994.802222222223</v>
      </c>
      <c r="DS255">
        <v>0</v>
      </c>
      <c r="DT255">
        <v>3.35951</v>
      </c>
      <c r="DU255">
        <v>2.346378888888889</v>
      </c>
      <c r="DV255">
        <v>432.5364444444444</v>
      </c>
      <c r="DW255">
        <v>430.0401111111111</v>
      </c>
      <c r="DX255">
        <v>0.2119425555555556</v>
      </c>
      <c r="DY255">
        <v>420.0298888888889</v>
      </c>
      <c r="DZ255">
        <v>23.27743333333333</v>
      </c>
      <c r="EA255">
        <v>2.121418888888889</v>
      </c>
      <c r="EB255">
        <v>2.102276666666667</v>
      </c>
      <c r="EC255">
        <v>18.38092222222222</v>
      </c>
      <c r="ED255">
        <v>18.23644444444444</v>
      </c>
      <c r="EE255">
        <v>0.00500078</v>
      </c>
      <c r="EF255">
        <v>0</v>
      </c>
      <c r="EG255">
        <v>0</v>
      </c>
      <c r="EH255">
        <v>0</v>
      </c>
      <c r="EI255">
        <v>580.2222222222222</v>
      </c>
      <c r="EJ255">
        <v>0.00500078</v>
      </c>
      <c r="EK255">
        <v>-27.76666666666667</v>
      </c>
      <c r="EL255">
        <v>-1.544444444444444</v>
      </c>
      <c r="EM255">
        <v>34.79855555555556</v>
      </c>
      <c r="EN255">
        <v>37.97188888888889</v>
      </c>
      <c r="EO255">
        <v>36.18722222222222</v>
      </c>
      <c r="EP255">
        <v>38.11077777777777</v>
      </c>
      <c r="EQ255">
        <v>36.59700000000001</v>
      </c>
      <c r="ER255">
        <v>0</v>
      </c>
      <c r="ES255">
        <v>0</v>
      </c>
      <c r="ET255">
        <v>0</v>
      </c>
      <c r="EU255">
        <v>1759011652.7</v>
      </c>
      <c r="EV255">
        <v>0</v>
      </c>
      <c r="EW255">
        <v>579.8192307692308</v>
      </c>
      <c r="EX255">
        <v>1.897436244969647</v>
      </c>
      <c r="EY255">
        <v>-23.90769219297125</v>
      </c>
      <c r="EZ255">
        <v>-26.18846153846153</v>
      </c>
      <c r="FA255">
        <v>15</v>
      </c>
      <c r="FB255">
        <v>0</v>
      </c>
      <c r="FC255" t="s">
        <v>422</v>
      </c>
      <c r="FD255">
        <v>1746989605.5</v>
      </c>
      <c r="FE255">
        <v>1746989593.5</v>
      </c>
      <c r="FF255">
        <v>0</v>
      </c>
      <c r="FG255">
        <v>-0.274</v>
      </c>
      <c r="FH255">
        <v>-0.002</v>
      </c>
      <c r="FI255">
        <v>2.549</v>
      </c>
      <c r="FJ255">
        <v>0.129</v>
      </c>
      <c r="FK255">
        <v>420</v>
      </c>
      <c r="FL255">
        <v>17</v>
      </c>
      <c r="FM255">
        <v>0.02</v>
      </c>
      <c r="FN255">
        <v>0.04</v>
      </c>
      <c r="FO255">
        <v>2.37295825</v>
      </c>
      <c r="FP255">
        <v>-0.1270598499061968</v>
      </c>
      <c r="FQ255">
        <v>0.04039983681201571</v>
      </c>
      <c r="FR255">
        <v>1</v>
      </c>
      <c r="FS255">
        <v>578.9058823529411</v>
      </c>
      <c r="FT255">
        <v>11.71275809387012</v>
      </c>
      <c r="FU255">
        <v>6.256617258197191</v>
      </c>
      <c r="FV255">
        <v>0</v>
      </c>
      <c r="FW255">
        <v>0.214651675</v>
      </c>
      <c r="FX255">
        <v>-0.01731452532832996</v>
      </c>
      <c r="FY255">
        <v>0.001974944852236387</v>
      </c>
      <c r="FZ255">
        <v>1</v>
      </c>
      <c r="GA255">
        <v>2</v>
      </c>
      <c r="GB255">
        <v>3</v>
      </c>
      <c r="GC255" t="s">
        <v>423</v>
      </c>
      <c r="GD255">
        <v>3.10299</v>
      </c>
      <c r="GE255">
        <v>2.72232</v>
      </c>
      <c r="GF255">
        <v>0.0884112</v>
      </c>
      <c r="GG255">
        <v>0.08783290000000001</v>
      </c>
      <c r="GH255">
        <v>0.105926</v>
      </c>
      <c r="GI255">
        <v>0.106706</v>
      </c>
      <c r="GJ255">
        <v>23796.8</v>
      </c>
      <c r="GK255">
        <v>21600.5</v>
      </c>
      <c r="GL255">
        <v>26668.7</v>
      </c>
      <c r="GM255">
        <v>23902.4</v>
      </c>
      <c r="GN255">
        <v>38151.3</v>
      </c>
      <c r="GO255">
        <v>31546.8</v>
      </c>
      <c r="GP255">
        <v>46569.6</v>
      </c>
      <c r="GQ255">
        <v>37796.9</v>
      </c>
      <c r="GR255">
        <v>1.865</v>
      </c>
      <c r="GS255">
        <v>1.85403</v>
      </c>
      <c r="GT255">
        <v>0.0814125</v>
      </c>
      <c r="GU255">
        <v>0</v>
      </c>
      <c r="GV255">
        <v>28.6715</v>
      </c>
      <c r="GW255">
        <v>999.9</v>
      </c>
      <c r="GX255">
        <v>44.6</v>
      </c>
      <c r="GY255">
        <v>33.1</v>
      </c>
      <c r="GZ255">
        <v>25.0911</v>
      </c>
      <c r="HA255">
        <v>60.9403</v>
      </c>
      <c r="HB255">
        <v>20.1202</v>
      </c>
      <c r="HC255">
        <v>1</v>
      </c>
      <c r="HD255">
        <v>0.139726</v>
      </c>
      <c r="HE255">
        <v>-1.06293</v>
      </c>
      <c r="HF255">
        <v>20.2942</v>
      </c>
      <c r="HG255">
        <v>5.21804</v>
      </c>
      <c r="HH255">
        <v>11.98</v>
      </c>
      <c r="HI255">
        <v>4.9656</v>
      </c>
      <c r="HJ255">
        <v>3.276</v>
      </c>
      <c r="HK255">
        <v>9999</v>
      </c>
      <c r="HL255">
        <v>9999</v>
      </c>
      <c r="HM255">
        <v>9999</v>
      </c>
      <c r="HN255">
        <v>28.5</v>
      </c>
      <c r="HO255">
        <v>1.86432</v>
      </c>
      <c r="HP255">
        <v>1.86049</v>
      </c>
      <c r="HQ255">
        <v>1.85883</v>
      </c>
      <c r="HR255">
        <v>1.86019</v>
      </c>
      <c r="HS255">
        <v>1.8602</v>
      </c>
      <c r="HT255">
        <v>1.85871</v>
      </c>
      <c r="HU255">
        <v>1.85779</v>
      </c>
      <c r="HV255">
        <v>1.85272</v>
      </c>
      <c r="HW255">
        <v>0</v>
      </c>
      <c r="HX255">
        <v>0</v>
      </c>
      <c r="HY255">
        <v>0</v>
      </c>
      <c r="HZ255">
        <v>0</v>
      </c>
      <c r="IA255" t="s">
        <v>424</v>
      </c>
      <c r="IB255" t="s">
        <v>425</v>
      </c>
      <c r="IC255" t="s">
        <v>426</v>
      </c>
      <c r="ID255" t="s">
        <v>426</v>
      </c>
      <c r="IE255" t="s">
        <v>426</v>
      </c>
      <c r="IF255" t="s">
        <v>426</v>
      </c>
      <c r="IG255">
        <v>0</v>
      </c>
      <c r="IH255">
        <v>100</v>
      </c>
      <c r="II255">
        <v>100</v>
      </c>
      <c r="IJ255">
        <v>-1.566</v>
      </c>
      <c r="IK255">
        <v>0.3185</v>
      </c>
      <c r="IL255">
        <v>-1.253408397979514</v>
      </c>
      <c r="IM255">
        <v>-0.001407418860664216</v>
      </c>
      <c r="IN255">
        <v>1.761737584914558E-06</v>
      </c>
      <c r="IO255">
        <v>-4.339940373715102E-10</v>
      </c>
      <c r="IP255">
        <v>0.01386544786166931</v>
      </c>
      <c r="IQ255">
        <v>0.003157371658100305</v>
      </c>
      <c r="IR255">
        <v>0.0004353711720169284</v>
      </c>
      <c r="IS255">
        <v>-1.853048844677345E-07</v>
      </c>
      <c r="IT255">
        <v>2</v>
      </c>
      <c r="IU255">
        <v>1968</v>
      </c>
      <c r="IV255">
        <v>1</v>
      </c>
      <c r="IW255">
        <v>26</v>
      </c>
      <c r="IX255">
        <v>200367.5</v>
      </c>
      <c r="IY255">
        <v>200367.7</v>
      </c>
      <c r="IZ255">
        <v>1.12671</v>
      </c>
      <c r="JA255">
        <v>2.63428</v>
      </c>
      <c r="JB255">
        <v>1.49658</v>
      </c>
      <c r="JC255">
        <v>2.34619</v>
      </c>
      <c r="JD255">
        <v>1.54907</v>
      </c>
      <c r="JE255">
        <v>2.44507</v>
      </c>
      <c r="JF255">
        <v>39.4416</v>
      </c>
      <c r="JG255">
        <v>24.0087</v>
      </c>
      <c r="JH255">
        <v>18</v>
      </c>
      <c r="JI255">
        <v>480.89</v>
      </c>
      <c r="JJ255">
        <v>488.15</v>
      </c>
      <c r="JK255">
        <v>30.2379</v>
      </c>
      <c r="JL255">
        <v>29.0861</v>
      </c>
      <c r="JM255">
        <v>30</v>
      </c>
      <c r="JN255">
        <v>29.2451</v>
      </c>
      <c r="JO255">
        <v>29.2261</v>
      </c>
      <c r="JP255">
        <v>22.6565</v>
      </c>
      <c r="JQ255">
        <v>6.94678</v>
      </c>
      <c r="JR255">
        <v>100</v>
      </c>
      <c r="JS255">
        <v>30.2346</v>
      </c>
      <c r="JT255">
        <v>420</v>
      </c>
      <c r="JU255">
        <v>23.2666</v>
      </c>
      <c r="JV255">
        <v>101.821</v>
      </c>
      <c r="JW255">
        <v>91.17</v>
      </c>
    </row>
    <row r="256" spans="1:283">
      <c r="A256">
        <v>238</v>
      </c>
      <c r="B256">
        <v>1759011660.1</v>
      </c>
      <c r="C256">
        <v>3442.5</v>
      </c>
      <c r="D256" t="s">
        <v>909</v>
      </c>
      <c r="E256" t="s">
        <v>910</v>
      </c>
      <c r="F256">
        <v>5</v>
      </c>
      <c r="G256" t="s">
        <v>856</v>
      </c>
      <c r="H256">
        <v>1759011657.1</v>
      </c>
      <c r="I256">
        <f>(J256)/1000</f>
        <v>0</v>
      </c>
      <c r="J256">
        <f>1000*DJ256*AH256*(DF256-DG256)/(100*CY256*(1000-AH256*DF256))</f>
        <v>0</v>
      </c>
      <c r="K256">
        <f>DJ256*AH256*(DE256-DD256*(1000-AH256*DG256)/(1000-AH256*DF256))/(100*CY256)</f>
        <v>0</v>
      </c>
      <c r="L256">
        <f>DD256 - IF(AH256&gt;1, K256*CY256*100.0/(AJ256), 0)</f>
        <v>0</v>
      </c>
      <c r="M256">
        <f>((S256-I256/2)*L256-K256)/(S256+I256/2)</f>
        <v>0</v>
      </c>
      <c r="N256">
        <f>M256*(DK256+DL256)/1000.0</f>
        <v>0</v>
      </c>
      <c r="O256">
        <f>(DD256 - IF(AH256&gt;1, K256*CY256*100.0/(AJ256), 0))*(DK256+DL256)/1000.0</f>
        <v>0</v>
      </c>
      <c r="P256">
        <f>2.0/((1/R256-1/Q256)+SIGN(R256)*SQRT((1/R256-1/Q256)*(1/R256-1/Q256) + 4*CZ256/((CZ256+1)*(CZ256+1))*(2*1/R256*1/Q256-1/Q256*1/Q256)))</f>
        <v>0</v>
      </c>
      <c r="Q256">
        <f>IF(LEFT(DA256,1)&lt;&gt;"0",IF(LEFT(DA256,1)="1",3.0,DB256),$D$5+$E$5*(DR256*DK256/($K$5*1000))+$F$5*(DR256*DK256/($K$5*1000))*MAX(MIN(CY256,$J$5),$I$5)*MAX(MIN(CY256,$J$5),$I$5)+$G$5*MAX(MIN(CY256,$J$5),$I$5)*(DR256*DK256/($K$5*1000))+$H$5*(DR256*DK256/($K$5*1000))*(DR256*DK256/($K$5*1000)))</f>
        <v>0</v>
      </c>
      <c r="R256">
        <f>I256*(1000-(1000*0.61365*exp(17.502*V256/(240.97+V256))/(DK256+DL256)+DF256)/2)/(1000*0.61365*exp(17.502*V256/(240.97+V256))/(DK256+DL256)-DF256)</f>
        <v>0</v>
      </c>
      <c r="S256">
        <f>1/((CZ256+1)/(P256/1.6)+1/(Q256/1.37)) + CZ256/((CZ256+1)/(P256/1.6) + CZ256/(Q256/1.37))</f>
        <v>0</v>
      </c>
      <c r="T256">
        <f>(CU256*CX256)</f>
        <v>0</v>
      </c>
      <c r="U256">
        <f>(DM256+(T256+2*0.95*5.67E-8*(((DM256+$B$9)+273)^4-(DM256+273)^4)-44100*I256)/(1.84*29.3*Q256+8*0.95*5.67E-8*(DM256+273)^3))</f>
        <v>0</v>
      </c>
      <c r="V256">
        <f>($C$9*DN256+$D$9*DO256+$E$9*U256)</f>
        <v>0</v>
      </c>
      <c r="W256">
        <f>0.61365*exp(17.502*V256/(240.97+V256))</f>
        <v>0</v>
      </c>
      <c r="X256">
        <f>(Y256/Z256*100)</f>
        <v>0</v>
      </c>
      <c r="Y256">
        <f>DF256*(DK256+DL256)/1000</f>
        <v>0</v>
      </c>
      <c r="Z256">
        <f>0.61365*exp(17.502*DM256/(240.97+DM256))</f>
        <v>0</v>
      </c>
      <c r="AA256">
        <f>(W256-DF256*(DK256+DL256)/1000)</f>
        <v>0</v>
      </c>
      <c r="AB256">
        <f>(-I256*44100)</f>
        <v>0</v>
      </c>
      <c r="AC256">
        <f>2*29.3*Q256*0.92*(DM256-V256)</f>
        <v>0</v>
      </c>
      <c r="AD256">
        <f>2*0.95*5.67E-8*(((DM256+$B$9)+273)^4-(V256+273)^4)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IF(AF256*$H$15&gt;=AJ256,1.0,(AJ256/(AJ256-AF256*$H$15)))</f>
        <v>0</v>
      </c>
      <c r="AI256">
        <f>(AH256-1)*100</f>
        <v>0</v>
      </c>
      <c r="AJ256">
        <f>MAX(0,($B$15+$C$15*DR256)/(1+$D$15*DR256)*DK256/(DM256+273)*$E$15)</f>
        <v>0</v>
      </c>
      <c r="AK256" t="s">
        <v>420</v>
      </c>
      <c r="AL256" t="s">
        <v>420</v>
      </c>
      <c r="AM256">
        <v>0</v>
      </c>
      <c r="AN256">
        <v>0</v>
      </c>
      <c r="AO256">
        <f>1-AM256/AN256</f>
        <v>0</v>
      </c>
      <c r="AP256">
        <v>0</v>
      </c>
      <c r="AQ256" t="s">
        <v>420</v>
      </c>
      <c r="AR256" t="s">
        <v>420</v>
      </c>
      <c r="AS256">
        <v>0</v>
      </c>
      <c r="AT256">
        <v>0</v>
      </c>
      <c r="AU256">
        <f>1-AS256/AT256</f>
        <v>0</v>
      </c>
      <c r="AV256">
        <v>0.5</v>
      </c>
      <c r="AW256">
        <f>CV256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420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CU256">
        <f>$B$13*DS256+$C$13*DT256+$F$13*EE256*(1-EH256)</f>
        <v>0</v>
      </c>
      <c r="CV256">
        <f>CU256*CW256</f>
        <v>0</v>
      </c>
      <c r="CW256">
        <f>($B$13*$D$11+$C$13*$D$11+$F$13*((ER256+EJ256)/MAX(ER256+EJ256+ES256, 0.1)*$I$11+ES256/MAX(ER256+EJ256+ES256, 0.1)*$J$11))/($B$13+$C$13+$F$13)</f>
        <v>0</v>
      </c>
      <c r="CX256">
        <f>($B$13*$K$11+$C$13*$K$11+$F$13*((ER256+EJ256)/MAX(ER256+EJ256+ES256, 0.1)*$P$11+ES256/MAX(ER256+EJ256+ES256, 0.1)*$Q$11))/($B$13+$C$13+$F$13)</f>
        <v>0</v>
      </c>
      <c r="CY256">
        <v>4.16</v>
      </c>
      <c r="CZ256">
        <v>0.5</v>
      </c>
      <c r="DA256" t="s">
        <v>421</v>
      </c>
      <c r="DB256">
        <v>2</v>
      </c>
      <c r="DC256">
        <v>1759011657.1</v>
      </c>
      <c r="DD256">
        <v>422.3652222222221</v>
      </c>
      <c r="DE256">
        <v>419.9963333333333</v>
      </c>
      <c r="DF256">
        <v>23.48945555555555</v>
      </c>
      <c r="DG256">
        <v>23.27736666666667</v>
      </c>
      <c r="DH256">
        <v>423.9318888888889</v>
      </c>
      <c r="DI256">
        <v>23.17098888888889</v>
      </c>
      <c r="DJ256">
        <v>499.9683333333334</v>
      </c>
      <c r="DK256">
        <v>90.31436666666667</v>
      </c>
      <c r="DL256">
        <v>0.06424256666666667</v>
      </c>
      <c r="DM256">
        <v>29.90054444444444</v>
      </c>
      <c r="DN256">
        <v>29.99827777777777</v>
      </c>
      <c r="DO256">
        <v>999.9000000000001</v>
      </c>
      <c r="DP256">
        <v>0</v>
      </c>
      <c r="DQ256">
        <v>0</v>
      </c>
      <c r="DR256">
        <v>9986.742222222221</v>
      </c>
      <c r="DS256">
        <v>0</v>
      </c>
      <c r="DT256">
        <v>3.35951</v>
      </c>
      <c r="DU256">
        <v>2.368978888888889</v>
      </c>
      <c r="DV256">
        <v>432.5253333333333</v>
      </c>
      <c r="DW256">
        <v>430.0057777777777</v>
      </c>
      <c r="DX256">
        <v>0.2120953333333333</v>
      </c>
      <c r="DY256">
        <v>419.9963333333333</v>
      </c>
      <c r="DZ256">
        <v>23.27736666666667</v>
      </c>
      <c r="EA256">
        <v>2.121435555555555</v>
      </c>
      <c r="EB256">
        <v>2.10228</v>
      </c>
      <c r="EC256">
        <v>18.38104444444444</v>
      </c>
      <c r="ED256">
        <v>18.23645555555556</v>
      </c>
      <c r="EE256">
        <v>0.00500078</v>
      </c>
      <c r="EF256">
        <v>0</v>
      </c>
      <c r="EG256">
        <v>0</v>
      </c>
      <c r="EH256">
        <v>0</v>
      </c>
      <c r="EI256">
        <v>579.8555555555556</v>
      </c>
      <c r="EJ256">
        <v>0.00500078</v>
      </c>
      <c r="EK256">
        <v>-26.65555555555556</v>
      </c>
      <c r="EL256">
        <v>-1.244444444444444</v>
      </c>
      <c r="EM256">
        <v>34.83322222222223</v>
      </c>
      <c r="EN256">
        <v>38.04833333333332</v>
      </c>
      <c r="EO256">
        <v>36.06911111111111</v>
      </c>
      <c r="EP256">
        <v>38.20811111111111</v>
      </c>
      <c r="EQ256">
        <v>36.19411111111111</v>
      </c>
      <c r="ER256">
        <v>0</v>
      </c>
      <c r="ES256">
        <v>0</v>
      </c>
      <c r="ET256">
        <v>0</v>
      </c>
      <c r="EU256">
        <v>1759011654.5</v>
      </c>
      <c r="EV256">
        <v>0</v>
      </c>
      <c r="EW256">
        <v>579.692</v>
      </c>
      <c r="EX256">
        <v>-14.71538425985204</v>
      </c>
      <c r="EY256">
        <v>11.08461524986432</v>
      </c>
      <c r="EZ256">
        <v>-26.848</v>
      </c>
      <c r="FA256">
        <v>15</v>
      </c>
      <c r="FB256">
        <v>0</v>
      </c>
      <c r="FC256" t="s">
        <v>422</v>
      </c>
      <c r="FD256">
        <v>1746989605.5</v>
      </c>
      <c r="FE256">
        <v>1746989593.5</v>
      </c>
      <c r="FF256">
        <v>0</v>
      </c>
      <c r="FG256">
        <v>-0.274</v>
      </c>
      <c r="FH256">
        <v>-0.002</v>
      </c>
      <c r="FI256">
        <v>2.549</v>
      </c>
      <c r="FJ256">
        <v>0.129</v>
      </c>
      <c r="FK256">
        <v>420</v>
      </c>
      <c r="FL256">
        <v>17</v>
      </c>
      <c r="FM256">
        <v>0.02</v>
      </c>
      <c r="FN256">
        <v>0.04</v>
      </c>
      <c r="FO256">
        <v>2.376604146341464</v>
      </c>
      <c r="FP256">
        <v>-0.09024292682926663</v>
      </c>
      <c r="FQ256">
        <v>0.0406381255554622</v>
      </c>
      <c r="FR256">
        <v>1</v>
      </c>
      <c r="FS256">
        <v>579.0617647058823</v>
      </c>
      <c r="FT256">
        <v>2.452253807650158</v>
      </c>
      <c r="FU256">
        <v>6.045514365596748</v>
      </c>
      <c r="FV256">
        <v>0</v>
      </c>
      <c r="FW256">
        <v>0.2142515365853658</v>
      </c>
      <c r="FX256">
        <v>-0.01553535888501685</v>
      </c>
      <c r="FY256">
        <v>0.001902314637584653</v>
      </c>
      <c r="FZ256">
        <v>1</v>
      </c>
      <c r="GA256">
        <v>2</v>
      </c>
      <c r="GB256">
        <v>3</v>
      </c>
      <c r="GC256" t="s">
        <v>423</v>
      </c>
      <c r="GD256">
        <v>3.10299</v>
      </c>
      <c r="GE256">
        <v>2.72216</v>
      </c>
      <c r="GF256">
        <v>0.0884009</v>
      </c>
      <c r="GG256">
        <v>0.08782710000000001</v>
      </c>
      <c r="GH256">
        <v>0.105927</v>
      </c>
      <c r="GI256">
        <v>0.106703</v>
      </c>
      <c r="GJ256">
        <v>23797</v>
      </c>
      <c r="GK256">
        <v>21600.7</v>
      </c>
      <c r="GL256">
        <v>26668.6</v>
      </c>
      <c r="GM256">
        <v>23902.4</v>
      </c>
      <c r="GN256">
        <v>38151.3</v>
      </c>
      <c r="GO256">
        <v>31546.9</v>
      </c>
      <c r="GP256">
        <v>46569.6</v>
      </c>
      <c r="GQ256">
        <v>37796.8</v>
      </c>
      <c r="GR256">
        <v>1.86513</v>
      </c>
      <c r="GS256">
        <v>1.85403</v>
      </c>
      <c r="GT256">
        <v>0.0812113</v>
      </c>
      <c r="GU256">
        <v>0</v>
      </c>
      <c r="GV256">
        <v>28.6707</v>
      </c>
      <c r="GW256">
        <v>999.9</v>
      </c>
      <c r="GX256">
        <v>44.6</v>
      </c>
      <c r="GY256">
        <v>33.1</v>
      </c>
      <c r="GZ256">
        <v>25.0877</v>
      </c>
      <c r="HA256">
        <v>61.5803</v>
      </c>
      <c r="HB256">
        <v>20.2925</v>
      </c>
      <c r="HC256">
        <v>1</v>
      </c>
      <c r="HD256">
        <v>0.139736</v>
      </c>
      <c r="HE256">
        <v>-1.06658</v>
      </c>
      <c r="HF256">
        <v>20.2944</v>
      </c>
      <c r="HG256">
        <v>5.21819</v>
      </c>
      <c r="HH256">
        <v>11.98</v>
      </c>
      <c r="HI256">
        <v>4.96575</v>
      </c>
      <c r="HJ256">
        <v>3.276</v>
      </c>
      <c r="HK256">
        <v>9999</v>
      </c>
      <c r="HL256">
        <v>9999</v>
      </c>
      <c r="HM256">
        <v>9999</v>
      </c>
      <c r="HN256">
        <v>28.5</v>
      </c>
      <c r="HO256">
        <v>1.86432</v>
      </c>
      <c r="HP256">
        <v>1.8605</v>
      </c>
      <c r="HQ256">
        <v>1.85883</v>
      </c>
      <c r="HR256">
        <v>1.86019</v>
      </c>
      <c r="HS256">
        <v>1.8602</v>
      </c>
      <c r="HT256">
        <v>1.85872</v>
      </c>
      <c r="HU256">
        <v>1.85781</v>
      </c>
      <c r="HV256">
        <v>1.85272</v>
      </c>
      <c r="HW256">
        <v>0</v>
      </c>
      <c r="HX256">
        <v>0</v>
      </c>
      <c r="HY256">
        <v>0</v>
      </c>
      <c r="HZ256">
        <v>0</v>
      </c>
      <c r="IA256" t="s">
        <v>424</v>
      </c>
      <c r="IB256" t="s">
        <v>425</v>
      </c>
      <c r="IC256" t="s">
        <v>426</v>
      </c>
      <c r="ID256" t="s">
        <v>426</v>
      </c>
      <c r="IE256" t="s">
        <v>426</v>
      </c>
      <c r="IF256" t="s">
        <v>426</v>
      </c>
      <c r="IG256">
        <v>0</v>
      </c>
      <c r="IH256">
        <v>100</v>
      </c>
      <c r="II256">
        <v>100</v>
      </c>
      <c r="IJ256">
        <v>-1.567</v>
      </c>
      <c r="IK256">
        <v>0.3185</v>
      </c>
      <c r="IL256">
        <v>-1.253408397979514</v>
      </c>
      <c r="IM256">
        <v>-0.001407418860664216</v>
      </c>
      <c r="IN256">
        <v>1.761737584914558E-06</v>
      </c>
      <c r="IO256">
        <v>-4.339940373715102E-10</v>
      </c>
      <c r="IP256">
        <v>0.01386544786166931</v>
      </c>
      <c r="IQ256">
        <v>0.003157371658100305</v>
      </c>
      <c r="IR256">
        <v>0.0004353711720169284</v>
      </c>
      <c r="IS256">
        <v>-1.853048844677345E-07</v>
      </c>
      <c r="IT256">
        <v>2</v>
      </c>
      <c r="IU256">
        <v>1968</v>
      </c>
      <c r="IV256">
        <v>1</v>
      </c>
      <c r="IW256">
        <v>26</v>
      </c>
      <c r="IX256">
        <v>200367.6</v>
      </c>
      <c r="IY256">
        <v>200367.8</v>
      </c>
      <c r="IZ256">
        <v>1.12671</v>
      </c>
      <c r="JA256">
        <v>2.63428</v>
      </c>
      <c r="JB256">
        <v>1.49658</v>
      </c>
      <c r="JC256">
        <v>2.34619</v>
      </c>
      <c r="JD256">
        <v>1.54907</v>
      </c>
      <c r="JE256">
        <v>2.50366</v>
      </c>
      <c r="JF256">
        <v>39.4666</v>
      </c>
      <c r="JG256">
        <v>24.0175</v>
      </c>
      <c r="JH256">
        <v>18</v>
      </c>
      <c r="JI256">
        <v>480.972</v>
      </c>
      <c r="JJ256">
        <v>488.15</v>
      </c>
      <c r="JK256">
        <v>30.2347</v>
      </c>
      <c r="JL256">
        <v>29.0861</v>
      </c>
      <c r="JM256">
        <v>30</v>
      </c>
      <c r="JN256">
        <v>29.2464</v>
      </c>
      <c r="JO256">
        <v>29.2261</v>
      </c>
      <c r="JP256">
        <v>22.6527</v>
      </c>
      <c r="JQ256">
        <v>6.94678</v>
      </c>
      <c r="JR256">
        <v>100</v>
      </c>
      <c r="JS256">
        <v>30.2404</v>
      </c>
      <c r="JT256">
        <v>420</v>
      </c>
      <c r="JU256">
        <v>23.2666</v>
      </c>
      <c r="JV256">
        <v>101.82</v>
      </c>
      <c r="JW256">
        <v>91.1699</v>
      </c>
    </row>
    <row r="257" spans="1:283">
      <c r="A257">
        <v>239</v>
      </c>
      <c r="B257">
        <v>1759011662.1</v>
      </c>
      <c r="C257">
        <v>3444.5</v>
      </c>
      <c r="D257" t="s">
        <v>911</v>
      </c>
      <c r="E257" t="s">
        <v>912</v>
      </c>
      <c r="F257">
        <v>5</v>
      </c>
      <c r="G257" t="s">
        <v>856</v>
      </c>
      <c r="H257">
        <v>1759011659.1</v>
      </c>
      <c r="I257">
        <f>(J257)/1000</f>
        <v>0</v>
      </c>
      <c r="J257">
        <f>1000*DJ257*AH257*(DF257-DG257)/(100*CY257*(1000-AH257*DF257))</f>
        <v>0</v>
      </c>
      <c r="K257">
        <f>DJ257*AH257*(DE257-DD257*(1000-AH257*DG257)/(1000-AH257*DF257))/(100*CY257)</f>
        <v>0</v>
      </c>
      <c r="L257">
        <f>DD257 - IF(AH257&gt;1, K257*CY257*100.0/(AJ257), 0)</f>
        <v>0</v>
      </c>
      <c r="M257">
        <f>((S257-I257/2)*L257-K257)/(S257+I257/2)</f>
        <v>0</v>
      </c>
      <c r="N257">
        <f>M257*(DK257+DL257)/1000.0</f>
        <v>0</v>
      </c>
      <c r="O257">
        <f>(DD257 - IF(AH257&gt;1, K257*CY257*100.0/(AJ257), 0))*(DK257+DL257)/1000.0</f>
        <v>0</v>
      </c>
      <c r="P257">
        <f>2.0/((1/R257-1/Q257)+SIGN(R257)*SQRT((1/R257-1/Q257)*(1/R257-1/Q257) + 4*CZ257/((CZ257+1)*(CZ257+1))*(2*1/R257*1/Q257-1/Q257*1/Q257)))</f>
        <v>0</v>
      </c>
      <c r="Q257">
        <f>IF(LEFT(DA257,1)&lt;&gt;"0",IF(LEFT(DA257,1)="1",3.0,DB257),$D$5+$E$5*(DR257*DK257/($K$5*1000))+$F$5*(DR257*DK257/($K$5*1000))*MAX(MIN(CY257,$J$5),$I$5)*MAX(MIN(CY257,$J$5),$I$5)+$G$5*MAX(MIN(CY257,$J$5),$I$5)*(DR257*DK257/($K$5*1000))+$H$5*(DR257*DK257/($K$5*1000))*(DR257*DK257/($K$5*1000)))</f>
        <v>0</v>
      </c>
      <c r="R257">
        <f>I257*(1000-(1000*0.61365*exp(17.502*V257/(240.97+V257))/(DK257+DL257)+DF257)/2)/(1000*0.61365*exp(17.502*V257/(240.97+V257))/(DK257+DL257)-DF257)</f>
        <v>0</v>
      </c>
      <c r="S257">
        <f>1/((CZ257+1)/(P257/1.6)+1/(Q257/1.37)) + CZ257/((CZ257+1)/(P257/1.6) + CZ257/(Q257/1.37))</f>
        <v>0</v>
      </c>
      <c r="T257">
        <f>(CU257*CX257)</f>
        <v>0</v>
      </c>
      <c r="U257">
        <f>(DM257+(T257+2*0.95*5.67E-8*(((DM257+$B$9)+273)^4-(DM257+273)^4)-44100*I257)/(1.84*29.3*Q257+8*0.95*5.67E-8*(DM257+273)^3))</f>
        <v>0</v>
      </c>
      <c r="V257">
        <f>($C$9*DN257+$D$9*DO257+$E$9*U257)</f>
        <v>0</v>
      </c>
      <c r="W257">
        <f>0.61365*exp(17.502*V257/(240.97+V257))</f>
        <v>0</v>
      </c>
      <c r="X257">
        <f>(Y257/Z257*100)</f>
        <v>0</v>
      </c>
      <c r="Y257">
        <f>DF257*(DK257+DL257)/1000</f>
        <v>0</v>
      </c>
      <c r="Z257">
        <f>0.61365*exp(17.502*DM257/(240.97+DM257))</f>
        <v>0</v>
      </c>
      <c r="AA257">
        <f>(W257-DF257*(DK257+DL257)/1000)</f>
        <v>0</v>
      </c>
      <c r="AB257">
        <f>(-I257*44100)</f>
        <v>0</v>
      </c>
      <c r="AC257">
        <f>2*29.3*Q257*0.92*(DM257-V257)</f>
        <v>0</v>
      </c>
      <c r="AD257">
        <f>2*0.95*5.67E-8*(((DM257+$B$9)+273)^4-(V257+273)^4)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IF(AF257*$H$15&gt;=AJ257,1.0,(AJ257/(AJ257-AF257*$H$15)))</f>
        <v>0</v>
      </c>
      <c r="AI257">
        <f>(AH257-1)*100</f>
        <v>0</v>
      </c>
      <c r="AJ257">
        <f>MAX(0,($B$15+$C$15*DR257)/(1+$D$15*DR257)*DK257/(DM257+273)*$E$15)</f>
        <v>0</v>
      </c>
      <c r="AK257" t="s">
        <v>420</v>
      </c>
      <c r="AL257" t="s">
        <v>420</v>
      </c>
      <c r="AM257">
        <v>0</v>
      </c>
      <c r="AN257">
        <v>0</v>
      </c>
      <c r="AO257">
        <f>1-AM257/AN257</f>
        <v>0</v>
      </c>
      <c r="AP257">
        <v>0</v>
      </c>
      <c r="AQ257" t="s">
        <v>420</v>
      </c>
      <c r="AR257" t="s">
        <v>420</v>
      </c>
      <c r="AS257">
        <v>0</v>
      </c>
      <c r="AT257">
        <v>0</v>
      </c>
      <c r="AU257">
        <f>1-AS257/AT257</f>
        <v>0</v>
      </c>
      <c r="AV257">
        <v>0.5</v>
      </c>
      <c r="AW257">
        <f>CV257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420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CU257">
        <f>$B$13*DS257+$C$13*DT257+$F$13*EE257*(1-EH257)</f>
        <v>0</v>
      </c>
      <c r="CV257">
        <f>CU257*CW257</f>
        <v>0</v>
      </c>
      <c r="CW257">
        <f>($B$13*$D$11+$C$13*$D$11+$F$13*((ER257+EJ257)/MAX(ER257+EJ257+ES257, 0.1)*$I$11+ES257/MAX(ER257+EJ257+ES257, 0.1)*$J$11))/($B$13+$C$13+$F$13)</f>
        <v>0</v>
      </c>
      <c r="CX257">
        <f>($B$13*$K$11+$C$13*$K$11+$F$13*((ER257+EJ257)/MAX(ER257+EJ257+ES257, 0.1)*$P$11+ES257/MAX(ER257+EJ257+ES257, 0.1)*$Q$11))/($B$13+$C$13+$F$13)</f>
        <v>0</v>
      </c>
      <c r="CY257">
        <v>4.16</v>
      </c>
      <c r="CZ257">
        <v>0.5</v>
      </c>
      <c r="DA257" t="s">
        <v>421</v>
      </c>
      <c r="DB257">
        <v>2</v>
      </c>
      <c r="DC257">
        <v>1759011659.1</v>
      </c>
      <c r="DD257">
        <v>422.3338888888889</v>
      </c>
      <c r="DE257">
        <v>419.9804444444445</v>
      </c>
      <c r="DF257">
        <v>23.48947777777778</v>
      </c>
      <c r="DG257">
        <v>23.27661111111111</v>
      </c>
      <c r="DH257">
        <v>423.9006666666667</v>
      </c>
      <c r="DI257">
        <v>23.17102222222222</v>
      </c>
      <c r="DJ257">
        <v>499.9421111111112</v>
      </c>
      <c r="DK257">
        <v>90.31494444444444</v>
      </c>
      <c r="DL257">
        <v>0.0642779</v>
      </c>
      <c r="DM257">
        <v>29.89908888888889</v>
      </c>
      <c r="DN257">
        <v>29.99556666666666</v>
      </c>
      <c r="DO257">
        <v>999.9000000000001</v>
      </c>
      <c r="DP257">
        <v>0</v>
      </c>
      <c r="DQ257">
        <v>0</v>
      </c>
      <c r="DR257">
        <v>9979.517777777779</v>
      </c>
      <c r="DS257">
        <v>0</v>
      </c>
      <c r="DT257">
        <v>3.362377777777778</v>
      </c>
      <c r="DU257">
        <v>2.353683333333333</v>
      </c>
      <c r="DV257">
        <v>432.4933333333333</v>
      </c>
      <c r="DW257">
        <v>429.989</v>
      </c>
      <c r="DX257">
        <v>0.2128821111111111</v>
      </c>
      <c r="DY257">
        <v>419.9804444444445</v>
      </c>
      <c r="DZ257">
        <v>23.27661111111111</v>
      </c>
      <c r="EA257">
        <v>2.121452222222222</v>
      </c>
      <c r="EB257">
        <v>2.102224444444444</v>
      </c>
      <c r="EC257">
        <v>18.38116666666667</v>
      </c>
      <c r="ED257">
        <v>18.23603333333334</v>
      </c>
      <c r="EE257">
        <v>0.00500078</v>
      </c>
      <c r="EF257">
        <v>0</v>
      </c>
      <c r="EG257">
        <v>0</v>
      </c>
      <c r="EH257">
        <v>0</v>
      </c>
      <c r="EI257">
        <v>579.7222222222222</v>
      </c>
      <c r="EJ257">
        <v>0.00500078</v>
      </c>
      <c r="EK257">
        <v>-28.32222222222222</v>
      </c>
      <c r="EL257">
        <v>-1.288888888888889</v>
      </c>
      <c r="EM257">
        <v>34.868</v>
      </c>
      <c r="EN257">
        <v>38.13166666666666</v>
      </c>
      <c r="EO257">
        <v>36.097</v>
      </c>
      <c r="EP257">
        <v>38.34011111111111</v>
      </c>
      <c r="EQ257">
        <v>36.04133333333333</v>
      </c>
      <c r="ER257">
        <v>0</v>
      </c>
      <c r="ES257">
        <v>0</v>
      </c>
      <c r="ET257">
        <v>0</v>
      </c>
      <c r="EU257">
        <v>1759011656.9</v>
      </c>
      <c r="EV257">
        <v>0</v>
      </c>
      <c r="EW257">
        <v>578.792</v>
      </c>
      <c r="EX257">
        <v>-5.353846094687198</v>
      </c>
      <c r="EY257">
        <v>9.938461441448116</v>
      </c>
      <c r="EZ257">
        <v>-25.90000000000001</v>
      </c>
      <c r="FA257">
        <v>15</v>
      </c>
      <c r="FB257">
        <v>0</v>
      </c>
      <c r="FC257" t="s">
        <v>422</v>
      </c>
      <c r="FD257">
        <v>1746989605.5</v>
      </c>
      <c r="FE257">
        <v>1746989593.5</v>
      </c>
      <c r="FF257">
        <v>0</v>
      </c>
      <c r="FG257">
        <v>-0.274</v>
      </c>
      <c r="FH257">
        <v>-0.002</v>
      </c>
      <c r="FI257">
        <v>2.549</v>
      </c>
      <c r="FJ257">
        <v>0.129</v>
      </c>
      <c r="FK257">
        <v>420</v>
      </c>
      <c r="FL257">
        <v>17</v>
      </c>
      <c r="FM257">
        <v>0.02</v>
      </c>
      <c r="FN257">
        <v>0.04</v>
      </c>
      <c r="FO257">
        <v>2.37219775</v>
      </c>
      <c r="FP257">
        <v>-0.1561374484052611</v>
      </c>
      <c r="FQ257">
        <v>0.04411739421631224</v>
      </c>
      <c r="FR257">
        <v>1</v>
      </c>
      <c r="FS257">
        <v>579.3235294117648</v>
      </c>
      <c r="FT257">
        <v>-1.289533876116598</v>
      </c>
      <c r="FU257">
        <v>5.911905178313518</v>
      </c>
      <c r="FV257">
        <v>0</v>
      </c>
      <c r="FW257">
        <v>0.21407805</v>
      </c>
      <c r="FX257">
        <v>-0.01517828893058187</v>
      </c>
      <c r="FY257">
        <v>0.001883617118073629</v>
      </c>
      <c r="FZ257">
        <v>1</v>
      </c>
      <c r="GA257">
        <v>2</v>
      </c>
      <c r="GB257">
        <v>3</v>
      </c>
      <c r="GC257" t="s">
        <v>423</v>
      </c>
      <c r="GD257">
        <v>3.10281</v>
      </c>
      <c r="GE257">
        <v>2.72223</v>
      </c>
      <c r="GF257">
        <v>0.0884052</v>
      </c>
      <c r="GG257">
        <v>0.08784699999999999</v>
      </c>
      <c r="GH257">
        <v>0.105928</v>
      </c>
      <c r="GI257">
        <v>0.106703</v>
      </c>
      <c r="GJ257">
        <v>23796.9</v>
      </c>
      <c r="GK257">
        <v>21600.2</v>
      </c>
      <c r="GL257">
        <v>26668.7</v>
      </c>
      <c r="GM257">
        <v>23902.4</v>
      </c>
      <c r="GN257">
        <v>38151.2</v>
      </c>
      <c r="GO257">
        <v>31546.8</v>
      </c>
      <c r="GP257">
        <v>46569.5</v>
      </c>
      <c r="GQ257">
        <v>37796.8</v>
      </c>
      <c r="GR257">
        <v>1.86493</v>
      </c>
      <c r="GS257">
        <v>1.854</v>
      </c>
      <c r="GT257">
        <v>0.0814348</v>
      </c>
      <c r="GU257">
        <v>0</v>
      </c>
      <c r="GV257">
        <v>28.6703</v>
      </c>
      <c r="GW257">
        <v>999.9</v>
      </c>
      <c r="GX257">
        <v>44.6</v>
      </c>
      <c r="GY257">
        <v>33.1</v>
      </c>
      <c r="GZ257">
        <v>25.0917</v>
      </c>
      <c r="HA257">
        <v>61.3503</v>
      </c>
      <c r="HB257">
        <v>20.4127</v>
      </c>
      <c r="HC257">
        <v>1</v>
      </c>
      <c r="HD257">
        <v>0.139652</v>
      </c>
      <c r="HE257">
        <v>-1.09017</v>
      </c>
      <c r="HF257">
        <v>20.2942</v>
      </c>
      <c r="HG257">
        <v>5.21804</v>
      </c>
      <c r="HH257">
        <v>11.98</v>
      </c>
      <c r="HI257">
        <v>4.96545</v>
      </c>
      <c r="HJ257">
        <v>3.27593</v>
      </c>
      <c r="HK257">
        <v>9999</v>
      </c>
      <c r="HL257">
        <v>9999</v>
      </c>
      <c r="HM257">
        <v>9999</v>
      </c>
      <c r="HN257">
        <v>28.5</v>
      </c>
      <c r="HO257">
        <v>1.86431</v>
      </c>
      <c r="HP257">
        <v>1.86049</v>
      </c>
      <c r="HQ257">
        <v>1.85883</v>
      </c>
      <c r="HR257">
        <v>1.86019</v>
      </c>
      <c r="HS257">
        <v>1.8602</v>
      </c>
      <c r="HT257">
        <v>1.85875</v>
      </c>
      <c r="HU257">
        <v>1.85782</v>
      </c>
      <c r="HV257">
        <v>1.85272</v>
      </c>
      <c r="HW257">
        <v>0</v>
      </c>
      <c r="HX257">
        <v>0</v>
      </c>
      <c r="HY257">
        <v>0</v>
      </c>
      <c r="HZ257">
        <v>0</v>
      </c>
      <c r="IA257" t="s">
        <v>424</v>
      </c>
      <c r="IB257" t="s">
        <v>425</v>
      </c>
      <c r="IC257" t="s">
        <v>426</v>
      </c>
      <c r="ID257" t="s">
        <v>426</v>
      </c>
      <c r="IE257" t="s">
        <v>426</v>
      </c>
      <c r="IF257" t="s">
        <v>426</v>
      </c>
      <c r="IG257">
        <v>0</v>
      </c>
      <c r="IH257">
        <v>100</v>
      </c>
      <c r="II257">
        <v>100</v>
      </c>
      <c r="IJ257">
        <v>-1.566</v>
      </c>
      <c r="IK257">
        <v>0.3185</v>
      </c>
      <c r="IL257">
        <v>-1.253408397979514</v>
      </c>
      <c r="IM257">
        <v>-0.001407418860664216</v>
      </c>
      <c r="IN257">
        <v>1.761737584914558E-06</v>
      </c>
      <c r="IO257">
        <v>-4.339940373715102E-10</v>
      </c>
      <c r="IP257">
        <v>0.01386544786166931</v>
      </c>
      <c r="IQ257">
        <v>0.003157371658100305</v>
      </c>
      <c r="IR257">
        <v>0.0004353711720169284</v>
      </c>
      <c r="IS257">
        <v>-1.853048844677345E-07</v>
      </c>
      <c r="IT257">
        <v>2</v>
      </c>
      <c r="IU257">
        <v>1968</v>
      </c>
      <c r="IV257">
        <v>1</v>
      </c>
      <c r="IW257">
        <v>26</v>
      </c>
      <c r="IX257">
        <v>200367.6</v>
      </c>
      <c r="IY257">
        <v>200367.8</v>
      </c>
      <c r="IZ257">
        <v>1.12671</v>
      </c>
      <c r="JA257">
        <v>2.63916</v>
      </c>
      <c r="JB257">
        <v>1.49658</v>
      </c>
      <c r="JC257">
        <v>2.34619</v>
      </c>
      <c r="JD257">
        <v>1.54785</v>
      </c>
      <c r="JE257">
        <v>2.51465</v>
      </c>
      <c r="JF257">
        <v>39.4666</v>
      </c>
      <c r="JG257">
        <v>24.0175</v>
      </c>
      <c r="JH257">
        <v>18</v>
      </c>
      <c r="JI257">
        <v>480.857</v>
      </c>
      <c r="JJ257">
        <v>488.141</v>
      </c>
      <c r="JK257">
        <v>30.2332</v>
      </c>
      <c r="JL257">
        <v>29.0861</v>
      </c>
      <c r="JM257">
        <v>30.0001</v>
      </c>
      <c r="JN257">
        <v>29.2465</v>
      </c>
      <c r="JO257">
        <v>29.2271</v>
      </c>
      <c r="JP257">
        <v>22.6544</v>
      </c>
      <c r="JQ257">
        <v>6.94678</v>
      </c>
      <c r="JR257">
        <v>100</v>
      </c>
      <c r="JS257">
        <v>30.2404</v>
      </c>
      <c r="JT257">
        <v>420</v>
      </c>
      <c r="JU257">
        <v>23.2666</v>
      </c>
      <c r="JV257">
        <v>101.82</v>
      </c>
      <c r="JW257">
        <v>91.16970000000001</v>
      </c>
    </row>
    <row r="258" spans="1:283">
      <c r="A258">
        <v>240</v>
      </c>
      <c r="B258">
        <v>1759011664.1</v>
      </c>
      <c r="C258">
        <v>3446.5</v>
      </c>
      <c r="D258" t="s">
        <v>913</v>
      </c>
      <c r="E258" t="s">
        <v>914</v>
      </c>
      <c r="F258">
        <v>5</v>
      </c>
      <c r="G258" t="s">
        <v>856</v>
      </c>
      <c r="H258">
        <v>1759011661.1</v>
      </c>
      <c r="I258">
        <f>(J258)/1000</f>
        <v>0</v>
      </c>
      <c r="J258">
        <f>1000*DJ258*AH258*(DF258-DG258)/(100*CY258*(1000-AH258*DF258))</f>
        <v>0</v>
      </c>
      <c r="K258">
        <f>DJ258*AH258*(DE258-DD258*(1000-AH258*DG258)/(1000-AH258*DF258))/(100*CY258)</f>
        <v>0</v>
      </c>
      <c r="L258">
        <f>DD258 - IF(AH258&gt;1, K258*CY258*100.0/(AJ258), 0)</f>
        <v>0</v>
      </c>
      <c r="M258">
        <f>((S258-I258/2)*L258-K258)/(S258+I258/2)</f>
        <v>0</v>
      </c>
      <c r="N258">
        <f>M258*(DK258+DL258)/1000.0</f>
        <v>0</v>
      </c>
      <c r="O258">
        <f>(DD258 - IF(AH258&gt;1, K258*CY258*100.0/(AJ258), 0))*(DK258+DL258)/1000.0</f>
        <v>0</v>
      </c>
      <c r="P258">
        <f>2.0/((1/R258-1/Q258)+SIGN(R258)*SQRT((1/R258-1/Q258)*(1/R258-1/Q258) + 4*CZ258/((CZ258+1)*(CZ258+1))*(2*1/R258*1/Q258-1/Q258*1/Q258)))</f>
        <v>0</v>
      </c>
      <c r="Q258">
        <f>IF(LEFT(DA258,1)&lt;&gt;"0",IF(LEFT(DA258,1)="1",3.0,DB258),$D$5+$E$5*(DR258*DK258/($K$5*1000))+$F$5*(DR258*DK258/($K$5*1000))*MAX(MIN(CY258,$J$5),$I$5)*MAX(MIN(CY258,$J$5),$I$5)+$G$5*MAX(MIN(CY258,$J$5),$I$5)*(DR258*DK258/($K$5*1000))+$H$5*(DR258*DK258/($K$5*1000))*(DR258*DK258/($K$5*1000)))</f>
        <v>0</v>
      </c>
      <c r="R258">
        <f>I258*(1000-(1000*0.61365*exp(17.502*V258/(240.97+V258))/(DK258+DL258)+DF258)/2)/(1000*0.61365*exp(17.502*V258/(240.97+V258))/(DK258+DL258)-DF258)</f>
        <v>0</v>
      </c>
      <c r="S258">
        <f>1/((CZ258+1)/(P258/1.6)+1/(Q258/1.37)) + CZ258/((CZ258+1)/(P258/1.6) + CZ258/(Q258/1.37))</f>
        <v>0</v>
      </c>
      <c r="T258">
        <f>(CU258*CX258)</f>
        <v>0</v>
      </c>
      <c r="U258">
        <f>(DM258+(T258+2*0.95*5.67E-8*(((DM258+$B$9)+273)^4-(DM258+273)^4)-44100*I258)/(1.84*29.3*Q258+8*0.95*5.67E-8*(DM258+273)^3))</f>
        <v>0</v>
      </c>
      <c r="V258">
        <f>($C$9*DN258+$D$9*DO258+$E$9*U258)</f>
        <v>0</v>
      </c>
      <c r="W258">
        <f>0.61365*exp(17.502*V258/(240.97+V258))</f>
        <v>0</v>
      </c>
      <c r="X258">
        <f>(Y258/Z258*100)</f>
        <v>0</v>
      </c>
      <c r="Y258">
        <f>DF258*(DK258+DL258)/1000</f>
        <v>0</v>
      </c>
      <c r="Z258">
        <f>0.61365*exp(17.502*DM258/(240.97+DM258))</f>
        <v>0</v>
      </c>
      <c r="AA258">
        <f>(W258-DF258*(DK258+DL258)/1000)</f>
        <v>0</v>
      </c>
      <c r="AB258">
        <f>(-I258*44100)</f>
        <v>0</v>
      </c>
      <c r="AC258">
        <f>2*29.3*Q258*0.92*(DM258-V258)</f>
        <v>0</v>
      </c>
      <c r="AD258">
        <f>2*0.95*5.67E-8*(((DM258+$B$9)+273)^4-(V258+273)^4)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IF(AF258*$H$15&gt;=AJ258,1.0,(AJ258/(AJ258-AF258*$H$15)))</f>
        <v>0</v>
      </c>
      <c r="AI258">
        <f>(AH258-1)*100</f>
        <v>0</v>
      </c>
      <c r="AJ258">
        <f>MAX(0,($B$15+$C$15*DR258)/(1+$D$15*DR258)*DK258/(DM258+273)*$E$15)</f>
        <v>0</v>
      </c>
      <c r="AK258" t="s">
        <v>420</v>
      </c>
      <c r="AL258" t="s">
        <v>420</v>
      </c>
      <c r="AM258">
        <v>0</v>
      </c>
      <c r="AN258">
        <v>0</v>
      </c>
      <c r="AO258">
        <f>1-AM258/AN258</f>
        <v>0</v>
      </c>
      <c r="AP258">
        <v>0</v>
      </c>
      <c r="AQ258" t="s">
        <v>420</v>
      </c>
      <c r="AR258" t="s">
        <v>420</v>
      </c>
      <c r="AS258">
        <v>0</v>
      </c>
      <c r="AT258">
        <v>0</v>
      </c>
      <c r="AU258">
        <f>1-AS258/AT258</f>
        <v>0</v>
      </c>
      <c r="AV258">
        <v>0.5</v>
      </c>
      <c r="AW258">
        <f>CV258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420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CU258">
        <f>$B$13*DS258+$C$13*DT258+$F$13*EE258*(1-EH258)</f>
        <v>0</v>
      </c>
      <c r="CV258">
        <f>CU258*CW258</f>
        <v>0</v>
      </c>
      <c r="CW258">
        <f>($B$13*$D$11+$C$13*$D$11+$F$13*((ER258+EJ258)/MAX(ER258+EJ258+ES258, 0.1)*$I$11+ES258/MAX(ER258+EJ258+ES258, 0.1)*$J$11))/($B$13+$C$13+$F$13)</f>
        <v>0</v>
      </c>
      <c r="CX258">
        <f>($B$13*$K$11+$C$13*$K$11+$F$13*((ER258+EJ258)/MAX(ER258+EJ258+ES258, 0.1)*$P$11+ES258/MAX(ER258+EJ258+ES258, 0.1)*$Q$11))/($B$13+$C$13+$F$13)</f>
        <v>0</v>
      </c>
      <c r="CY258">
        <v>4.16</v>
      </c>
      <c r="CZ258">
        <v>0.5</v>
      </c>
      <c r="DA258" t="s">
        <v>421</v>
      </c>
      <c r="DB258">
        <v>2</v>
      </c>
      <c r="DC258">
        <v>1759011661.1</v>
      </c>
      <c r="DD258">
        <v>422.3014444444444</v>
      </c>
      <c r="DE258">
        <v>419.9723333333333</v>
      </c>
      <c r="DF258">
        <v>23.48976666666666</v>
      </c>
      <c r="DG258">
        <v>23.2759</v>
      </c>
      <c r="DH258">
        <v>423.8681111111111</v>
      </c>
      <c r="DI258">
        <v>23.17131111111111</v>
      </c>
      <c r="DJ258">
        <v>499.9195555555555</v>
      </c>
      <c r="DK258">
        <v>90.31548888888889</v>
      </c>
      <c r="DL258">
        <v>0.06434136666666665</v>
      </c>
      <c r="DM258">
        <v>29.89835555555555</v>
      </c>
      <c r="DN258">
        <v>29.99578888888889</v>
      </c>
      <c r="DO258">
        <v>999.9000000000001</v>
      </c>
      <c r="DP258">
        <v>0</v>
      </c>
      <c r="DQ258">
        <v>0</v>
      </c>
      <c r="DR258">
        <v>9976.67</v>
      </c>
      <c r="DS258">
        <v>0</v>
      </c>
      <c r="DT258">
        <v>3.367437777777778</v>
      </c>
      <c r="DU258">
        <v>2.329201111111111</v>
      </c>
      <c r="DV258">
        <v>432.4601111111111</v>
      </c>
      <c r="DW258">
        <v>429.9804444444445</v>
      </c>
      <c r="DX258">
        <v>0.2138831111111111</v>
      </c>
      <c r="DY258">
        <v>419.9723333333333</v>
      </c>
      <c r="DZ258">
        <v>23.2759</v>
      </c>
      <c r="EA258">
        <v>2.121491111111111</v>
      </c>
      <c r="EB258">
        <v>2.102173333333333</v>
      </c>
      <c r="EC258">
        <v>18.38145555555556</v>
      </c>
      <c r="ED258">
        <v>18.23565555555556</v>
      </c>
      <c r="EE258">
        <v>0.00500078</v>
      </c>
      <c r="EF258">
        <v>0</v>
      </c>
      <c r="EG258">
        <v>0</v>
      </c>
      <c r="EH258">
        <v>0</v>
      </c>
      <c r="EI258">
        <v>580.7</v>
      </c>
      <c r="EJ258">
        <v>0.00500078</v>
      </c>
      <c r="EK258">
        <v>-25.24444444444444</v>
      </c>
      <c r="EL258">
        <v>-0.8999999999999999</v>
      </c>
      <c r="EM258">
        <v>34.88177777777778</v>
      </c>
      <c r="EN258">
        <v>38.20811111111111</v>
      </c>
      <c r="EO258">
        <v>36.13177777777778</v>
      </c>
      <c r="EP258">
        <v>38.41644444444445</v>
      </c>
      <c r="EQ258">
        <v>36.09011111111111</v>
      </c>
      <c r="ER258">
        <v>0</v>
      </c>
      <c r="ES258">
        <v>0</v>
      </c>
      <c r="ET258">
        <v>0</v>
      </c>
      <c r="EU258">
        <v>1759011658.7</v>
      </c>
      <c r="EV258">
        <v>0</v>
      </c>
      <c r="EW258">
        <v>579.6307692307693</v>
      </c>
      <c r="EX258">
        <v>-1.305982937812353</v>
      </c>
      <c r="EY258">
        <v>17.80512826990476</v>
      </c>
      <c r="EZ258">
        <v>-25.96923076923078</v>
      </c>
      <c r="FA258">
        <v>15</v>
      </c>
      <c r="FB258">
        <v>0</v>
      </c>
      <c r="FC258" t="s">
        <v>422</v>
      </c>
      <c r="FD258">
        <v>1746989605.5</v>
      </c>
      <c r="FE258">
        <v>1746989593.5</v>
      </c>
      <c r="FF258">
        <v>0</v>
      </c>
      <c r="FG258">
        <v>-0.274</v>
      </c>
      <c r="FH258">
        <v>-0.002</v>
      </c>
      <c r="FI258">
        <v>2.549</v>
      </c>
      <c r="FJ258">
        <v>0.129</v>
      </c>
      <c r="FK258">
        <v>420</v>
      </c>
      <c r="FL258">
        <v>17</v>
      </c>
      <c r="FM258">
        <v>0.02</v>
      </c>
      <c r="FN258">
        <v>0.04</v>
      </c>
      <c r="FO258">
        <v>2.362150975609756</v>
      </c>
      <c r="FP258">
        <v>-0.2764365156794383</v>
      </c>
      <c r="FQ258">
        <v>0.05052490445097241</v>
      </c>
      <c r="FR258">
        <v>1</v>
      </c>
      <c r="FS258">
        <v>579.5411764705884</v>
      </c>
      <c r="FT258">
        <v>-1.121466637511005</v>
      </c>
      <c r="FU258">
        <v>6.313762635379703</v>
      </c>
      <c r="FV258">
        <v>0</v>
      </c>
      <c r="FW258">
        <v>0.213976512195122</v>
      </c>
      <c r="FX258">
        <v>-0.01042797909407661</v>
      </c>
      <c r="FY258">
        <v>0.001796591870017299</v>
      </c>
      <c r="FZ258">
        <v>1</v>
      </c>
      <c r="GA258">
        <v>2</v>
      </c>
      <c r="GB258">
        <v>3</v>
      </c>
      <c r="GC258" t="s">
        <v>423</v>
      </c>
      <c r="GD258">
        <v>3.1029</v>
      </c>
      <c r="GE258">
        <v>2.7225</v>
      </c>
      <c r="GF258">
        <v>0.0884046</v>
      </c>
      <c r="GG258">
        <v>0.08783589999999999</v>
      </c>
      <c r="GH258">
        <v>0.105931</v>
      </c>
      <c r="GI258">
        <v>0.106704</v>
      </c>
      <c r="GJ258">
        <v>23796.9</v>
      </c>
      <c r="GK258">
        <v>21600.4</v>
      </c>
      <c r="GL258">
        <v>26668.6</v>
      </c>
      <c r="GM258">
        <v>23902.4</v>
      </c>
      <c r="GN258">
        <v>38151.2</v>
      </c>
      <c r="GO258">
        <v>31546.8</v>
      </c>
      <c r="GP258">
        <v>46569.7</v>
      </c>
      <c r="GQ258">
        <v>37796.8</v>
      </c>
      <c r="GR258">
        <v>1.86502</v>
      </c>
      <c r="GS258">
        <v>1.85378</v>
      </c>
      <c r="GT258">
        <v>0.0817403</v>
      </c>
      <c r="GU258">
        <v>0</v>
      </c>
      <c r="GV258">
        <v>28.669</v>
      </c>
      <c r="GW258">
        <v>999.9</v>
      </c>
      <c r="GX258">
        <v>44.6</v>
      </c>
      <c r="GY258">
        <v>33.1</v>
      </c>
      <c r="GZ258">
        <v>25.09</v>
      </c>
      <c r="HA258">
        <v>61.4203</v>
      </c>
      <c r="HB258">
        <v>20.3806</v>
      </c>
      <c r="HC258">
        <v>1</v>
      </c>
      <c r="HD258">
        <v>0.139754</v>
      </c>
      <c r="HE258">
        <v>-1.10473</v>
      </c>
      <c r="HF258">
        <v>20.294</v>
      </c>
      <c r="HG258">
        <v>5.21789</v>
      </c>
      <c r="HH258">
        <v>11.98</v>
      </c>
      <c r="HI258">
        <v>4.96525</v>
      </c>
      <c r="HJ258">
        <v>3.27593</v>
      </c>
      <c r="HK258">
        <v>9999</v>
      </c>
      <c r="HL258">
        <v>9999</v>
      </c>
      <c r="HM258">
        <v>9999</v>
      </c>
      <c r="HN258">
        <v>28.5</v>
      </c>
      <c r="HO258">
        <v>1.86431</v>
      </c>
      <c r="HP258">
        <v>1.86049</v>
      </c>
      <c r="HQ258">
        <v>1.85883</v>
      </c>
      <c r="HR258">
        <v>1.86019</v>
      </c>
      <c r="HS258">
        <v>1.8602</v>
      </c>
      <c r="HT258">
        <v>1.85875</v>
      </c>
      <c r="HU258">
        <v>1.85781</v>
      </c>
      <c r="HV258">
        <v>1.85272</v>
      </c>
      <c r="HW258">
        <v>0</v>
      </c>
      <c r="HX258">
        <v>0</v>
      </c>
      <c r="HY258">
        <v>0</v>
      </c>
      <c r="HZ258">
        <v>0</v>
      </c>
      <c r="IA258" t="s">
        <v>424</v>
      </c>
      <c r="IB258" t="s">
        <v>425</v>
      </c>
      <c r="IC258" t="s">
        <v>426</v>
      </c>
      <c r="ID258" t="s">
        <v>426</v>
      </c>
      <c r="IE258" t="s">
        <v>426</v>
      </c>
      <c r="IF258" t="s">
        <v>426</v>
      </c>
      <c r="IG258">
        <v>0</v>
      </c>
      <c r="IH258">
        <v>100</v>
      </c>
      <c r="II258">
        <v>100</v>
      </c>
      <c r="IJ258">
        <v>-1.567</v>
      </c>
      <c r="IK258">
        <v>0.3185</v>
      </c>
      <c r="IL258">
        <v>-1.253408397979514</v>
      </c>
      <c r="IM258">
        <v>-0.001407418860664216</v>
      </c>
      <c r="IN258">
        <v>1.761737584914558E-06</v>
      </c>
      <c r="IO258">
        <v>-4.339940373715102E-10</v>
      </c>
      <c r="IP258">
        <v>0.01386544786166931</v>
      </c>
      <c r="IQ258">
        <v>0.003157371658100305</v>
      </c>
      <c r="IR258">
        <v>0.0004353711720169284</v>
      </c>
      <c r="IS258">
        <v>-1.853048844677345E-07</v>
      </c>
      <c r="IT258">
        <v>2</v>
      </c>
      <c r="IU258">
        <v>1968</v>
      </c>
      <c r="IV258">
        <v>1</v>
      </c>
      <c r="IW258">
        <v>26</v>
      </c>
      <c r="IX258">
        <v>200367.6</v>
      </c>
      <c r="IY258">
        <v>200367.8</v>
      </c>
      <c r="IZ258">
        <v>1.12671</v>
      </c>
      <c r="JA258">
        <v>2.64404</v>
      </c>
      <c r="JB258">
        <v>1.49658</v>
      </c>
      <c r="JC258">
        <v>2.34619</v>
      </c>
      <c r="JD258">
        <v>1.54907</v>
      </c>
      <c r="JE258">
        <v>2.45972</v>
      </c>
      <c r="JF258">
        <v>39.4666</v>
      </c>
      <c r="JG258">
        <v>24.0087</v>
      </c>
      <c r="JH258">
        <v>18</v>
      </c>
      <c r="JI258">
        <v>480.915</v>
      </c>
      <c r="JJ258">
        <v>488.003</v>
      </c>
      <c r="JK258">
        <v>30.2349</v>
      </c>
      <c r="JL258">
        <v>29.0861</v>
      </c>
      <c r="JM258">
        <v>30.0002</v>
      </c>
      <c r="JN258">
        <v>29.2465</v>
      </c>
      <c r="JO258">
        <v>29.2284</v>
      </c>
      <c r="JP258">
        <v>22.6562</v>
      </c>
      <c r="JQ258">
        <v>6.94678</v>
      </c>
      <c r="JR258">
        <v>100</v>
      </c>
      <c r="JS258">
        <v>30.2404</v>
      </c>
      <c r="JT258">
        <v>420</v>
      </c>
      <c r="JU258">
        <v>23.2666</v>
      </c>
      <c r="JV258">
        <v>101.821</v>
      </c>
      <c r="JW258">
        <v>91.1698</v>
      </c>
    </row>
    <row r="259" spans="1:283">
      <c r="A259">
        <v>241</v>
      </c>
      <c r="B259">
        <v>1759011924.1</v>
      </c>
      <c r="C259">
        <v>3706.5</v>
      </c>
      <c r="D259" t="s">
        <v>915</v>
      </c>
      <c r="E259" t="s">
        <v>916</v>
      </c>
      <c r="F259">
        <v>5</v>
      </c>
      <c r="G259" t="s">
        <v>917</v>
      </c>
      <c r="H259">
        <v>1759011921.1</v>
      </c>
      <c r="I259">
        <f>(J259)/1000</f>
        <v>0</v>
      </c>
      <c r="J259">
        <f>1000*DJ259*AH259*(DF259-DG259)/(100*CY259*(1000-AH259*DF259))</f>
        <v>0</v>
      </c>
      <c r="K259">
        <f>DJ259*AH259*(DE259-DD259*(1000-AH259*DG259)/(1000-AH259*DF259))/(100*CY259)</f>
        <v>0</v>
      </c>
      <c r="L259">
        <f>DD259 - IF(AH259&gt;1, K259*CY259*100.0/(AJ259), 0)</f>
        <v>0</v>
      </c>
      <c r="M259">
        <f>((S259-I259/2)*L259-K259)/(S259+I259/2)</f>
        <v>0</v>
      </c>
      <c r="N259">
        <f>M259*(DK259+DL259)/1000.0</f>
        <v>0</v>
      </c>
      <c r="O259">
        <f>(DD259 - IF(AH259&gt;1, K259*CY259*100.0/(AJ259), 0))*(DK259+DL259)/1000.0</f>
        <v>0</v>
      </c>
      <c r="P259">
        <f>2.0/((1/R259-1/Q259)+SIGN(R259)*SQRT((1/R259-1/Q259)*(1/R259-1/Q259) + 4*CZ259/((CZ259+1)*(CZ259+1))*(2*1/R259*1/Q259-1/Q259*1/Q259)))</f>
        <v>0</v>
      </c>
      <c r="Q259">
        <f>IF(LEFT(DA259,1)&lt;&gt;"0",IF(LEFT(DA259,1)="1",3.0,DB259),$D$5+$E$5*(DR259*DK259/($K$5*1000))+$F$5*(DR259*DK259/($K$5*1000))*MAX(MIN(CY259,$J$5),$I$5)*MAX(MIN(CY259,$J$5),$I$5)+$G$5*MAX(MIN(CY259,$J$5),$I$5)*(DR259*DK259/($K$5*1000))+$H$5*(DR259*DK259/($K$5*1000))*(DR259*DK259/($K$5*1000)))</f>
        <v>0</v>
      </c>
      <c r="R259">
        <f>I259*(1000-(1000*0.61365*exp(17.502*V259/(240.97+V259))/(DK259+DL259)+DF259)/2)/(1000*0.61365*exp(17.502*V259/(240.97+V259))/(DK259+DL259)-DF259)</f>
        <v>0</v>
      </c>
      <c r="S259">
        <f>1/((CZ259+1)/(P259/1.6)+1/(Q259/1.37)) + CZ259/((CZ259+1)/(P259/1.6) + CZ259/(Q259/1.37))</f>
        <v>0</v>
      </c>
      <c r="T259">
        <f>(CU259*CX259)</f>
        <v>0</v>
      </c>
      <c r="U259">
        <f>(DM259+(T259+2*0.95*5.67E-8*(((DM259+$B$9)+273)^4-(DM259+273)^4)-44100*I259)/(1.84*29.3*Q259+8*0.95*5.67E-8*(DM259+273)^3))</f>
        <v>0</v>
      </c>
      <c r="V259">
        <f>($C$9*DN259+$D$9*DO259+$E$9*U259)</f>
        <v>0</v>
      </c>
      <c r="W259">
        <f>0.61365*exp(17.502*V259/(240.97+V259))</f>
        <v>0</v>
      </c>
      <c r="X259">
        <f>(Y259/Z259*100)</f>
        <v>0</v>
      </c>
      <c r="Y259">
        <f>DF259*(DK259+DL259)/1000</f>
        <v>0</v>
      </c>
      <c r="Z259">
        <f>0.61365*exp(17.502*DM259/(240.97+DM259))</f>
        <v>0</v>
      </c>
      <c r="AA259">
        <f>(W259-DF259*(DK259+DL259)/1000)</f>
        <v>0</v>
      </c>
      <c r="AB259">
        <f>(-I259*44100)</f>
        <v>0</v>
      </c>
      <c r="AC259">
        <f>2*29.3*Q259*0.92*(DM259-V259)</f>
        <v>0</v>
      </c>
      <c r="AD259">
        <f>2*0.95*5.67E-8*(((DM259+$B$9)+273)^4-(V259+273)^4)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IF(AF259*$H$15&gt;=AJ259,1.0,(AJ259/(AJ259-AF259*$H$15)))</f>
        <v>0</v>
      </c>
      <c r="AI259">
        <f>(AH259-1)*100</f>
        <v>0</v>
      </c>
      <c r="AJ259">
        <f>MAX(0,($B$15+$C$15*DR259)/(1+$D$15*DR259)*DK259/(DM259+273)*$E$15)</f>
        <v>0</v>
      </c>
      <c r="AK259" t="s">
        <v>420</v>
      </c>
      <c r="AL259" t="s">
        <v>420</v>
      </c>
      <c r="AM259">
        <v>0</v>
      </c>
      <c r="AN259">
        <v>0</v>
      </c>
      <c r="AO259">
        <f>1-AM259/AN259</f>
        <v>0</v>
      </c>
      <c r="AP259">
        <v>0</v>
      </c>
      <c r="AQ259" t="s">
        <v>420</v>
      </c>
      <c r="AR259" t="s">
        <v>420</v>
      </c>
      <c r="AS259">
        <v>0</v>
      </c>
      <c r="AT259">
        <v>0</v>
      </c>
      <c r="AU259">
        <f>1-AS259/AT259</f>
        <v>0</v>
      </c>
      <c r="AV259">
        <v>0.5</v>
      </c>
      <c r="AW259">
        <f>CV259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420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CU259">
        <f>$B$13*DS259+$C$13*DT259+$F$13*EE259*(1-EH259)</f>
        <v>0</v>
      </c>
      <c r="CV259">
        <f>CU259*CW259</f>
        <v>0</v>
      </c>
      <c r="CW259">
        <f>($B$13*$D$11+$C$13*$D$11+$F$13*((ER259+EJ259)/MAX(ER259+EJ259+ES259, 0.1)*$I$11+ES259/MAX(ER259+EJ259+ES259, 0.1)*$J$11))/($B$13+$C$13+$F$13)</f>
        <v>0</v>
      </c>
      <c r="CX259">
        <f>($B$13*$K$11+$C$13*$K$11+$F$13*((ER259+EJ259)/MAX(ER259+EJ259+ES259, 0.1)*$P$11+ES259/MAX(ER259+EJ259+ES259, 0.1)*$Q$11))/($B$13+$C$13+$F$13)</f>
        <v>0</v>
      </c>
      <c r="CY259">
        <v>6</v>
      </c>
      <c r="CZ259">
        <v>0.5</v>
      </c>
      <c r="DA259" t="s">
        <v>421</v>
      </c>
      <c r="DB259">
        <v>2</v>
      </c>
      <c r="DC259">
        <v>1759011921.1</v>
      </c>
      <c r="DD259">
        <v>422.9438181818181</v>
      </c>
      <c r="DE259">
        <v>419.9653636363637</v>
      </c>
      <c r="DF259">
        <v>24.40990909090909</v>
      </c>
      <c r="DG259">
        <v>24.15393636363636</v>
      </c>
      <c r="DH259">
        <v>424.5103636363637</v>
      </c>
      <c r="DI259">
        <v>24.07038181818182</v>
      </c>
      <c r="DJ259">
        <v>499.9675454545454</v>
      </c>
      <c r="DK259">
        <v>90.31</v>
      </c>
      <c r="DL259">
        <v>0.06797361818181819</v>
      </c>
      <c r="DM259">
        <v>30.70585454545455</v>
      </c>
      <c r="DN259">
        <v>30.07655454545455</v>
      </c>
      <c r="DO259">
        <v>999.9</v>
      </c>
      <c r="DP259">
        <v>0</v>
      </c>
      <c r="DQ259">
        <v>0</v>
      </c>
      <c r="DR259">
        <v>9992.845454545455</v>
      </c>
      <c r="DS259">
        <v>0</v>
      </c>
      <c r="DT259">
        <v>3.4607</v>
      </c>
      <c r="DU259">
        <v>2.978514545454546</v>
      </c>
      <c r="DV259">
        <v>433.5261818181818</v>
      </c>
      <c r="DW259">
        <v>430.3601818181818</v>
      </c>
      <c r="DX259">
        <v>0.2559705454545454</v>
      </c>
      <c r="DY259">
        <v>419.9653636363637</v>
      </c>
      <c r="DZ259">
        <v>24.15393636363636</v>
      </c>
      <c r="EA259">
        <v>2.20446</v>
      </c>
      <c r="EB259">
        <v>2.181341818181818</v>
      </c>
      <c r="EC259">
        <v>18.99475454545454</v>
      </c>
      <c r="ED259">
        <v>18.82593636363636</v>
      </c>
      <c r="EE259">
        <v>0.005000779999999999</v>
      </c>
      <c r="EF259">
        <v>0</v>
      </c>
      <c r="EG259">
        <v>0</v>
      </c>
      <c r="EH259">
        <v>0</v>
      </c>
      <c r="EI259">
        <v>1007.681818181818</v>
      </c>
      <c r="EJ259">
        <v>0.005000779999999999</v>
      </c>
      <c r="EK259">
        <v>-17.99090909090909</v>
      </c>
      <c r="EL259">
        <v>-0.08181818181818182</v>
      </c>
      <c r="EM259">
        <v>35.30081818181819</v>
      </c>
      <c r="EN259">
        <v>38.76127272727273</v>
      </c>
      <c r="EO259">
        <v>37.47709090909091</v>
      </c>
      <c r="EP259">
        <v>38.95436363636364</v>
      </c>
      <c r="EQ259">
        <v>37.86354545454546</v>
      </c>
      <c r="ER259">
        <v>0</v>
      </c>
      <c r="ES259">
        <v>0</v>
      </c>
      <c r="ET259">
        <v>0</v>
      </c>
      <c r="EU259">
        <v>1759011918.5</v>
      </c>
      <c r="EV259">
        <v>0</v>
      </c>
      <c r="EW259">
        <v>1006.108</v>
      </c>
      <c r="EX259">
        <v>23.73846183330545</v>
      </c>
      <c r="EY259">
        <v>-8.161538374847138</v>
      </c>
      <c r="EZ259">
        <v>-17.216</v>
      </c>
      <c r="FA259">
        <v>15</v>
      </c>
      <c r="FB259">
        <v>0</v>
      </c>
      <c r="FC259" t="s">
        <v>422</v>
      </c>
      <c r="FD259">
        <v>1746989605.5</v>
      </c>
      <c r="FE259">
        <v>1746989593.5</v>
      </c>
      <c r="FF259">
        <v>0</v>
      </c>
      <c r="FG259">
        <v>-0.274</v>
      </c>
      <c r="FH259">
        <v>-0.002</v>
      </c>
      <c r="FI259">
        <v>2.549</v>
      </c>
      <c r="FJ259">
        <v>0.129</v>
      </c>
      <c r="FK259">
        <v>420</v>
      </c>
      <c r="FL259">
        <v>17</v>
      </c>
      <c r="FM259">
        <v>0.02</v>
      </c>
      <c r="FN259">
        <v>0.04</v>
      </c>
      <c r="FO259">
        <v>2.959108048780488</v>
      </c>
      <c r="FP259">
        <v>0.01069818815331126</v>
      </c>
      <c r="FQ259">
        <v>0.04509601211180281</v>
      </c>
      <c r="FR259">
        <v>1</v>
      </c>
      <c r="FS259">
        <v>1006.55</v>
      </c>
      <c r="FT259">
        <v>4.252100876038535</v>
      </c>
      <c r="FU259">
        <v>6.444708271588585</v>
      </c>
      <c r="FV259">
        <v>0</v>
      </c>
      <c r="FW259">
        <v>0.2586385853658537</v>
      </c>
      <c r="FX259">
        <v>-0.02175462020905914</v>
      </c>
      <c r="FY259">
        <v>0.002353477893232099</v>
      </c>
      <c r="FZ259">
        <v>1</v>
      </c>
      <c r="GA259">
        <v>2</v>
      </c>
      <c r="GB259">
        <v>3</v>
      </c>
      <c r="GC259" t="s">
        <v>423</v>
      </c>
      <c r="GD259">
        <v>3.10328</v>
      </c>
      <c r="GE259">
        <v>2.72633</v>
      </c>
      <c r="GF259">
        <v>0.0884914</v>
      </c>
      <c r="GG259">
        <v>0.08781899999999999</v>
      </c>
      <c r="GH259">
        <v>0.10877</v>
      </c>
      <c r="GI259">
        <v>0.109465</v>
      </c>
      <c r="GJ259">
        <v>23790</v>
      </c>
      <c r="GK259">
        <v>21593.7</v>
      </c>
      <c r="GL259">
        <v>26663.6</v>
      </c>
      <c r="GM259">
        <v>23894.7</v>
      </c>
      <c r="GN259">
        <v>38021.3</v>
      </c>
      <c r="GO259">
        <v>31438.5</v>
      </c>
      <c r="GP259">
        <v>46560.2</v>
      </c>
      <c r="GQ259">
        <v>37784.4</v>
      </c>
      <c r="GR259">
        <v>1.86607</v>
      </c>
      <c r="GS259">
        <v>1.8514</v>
      </c>
      <c r="GT259">
        <v>0.0761524</v>
      </c>
      <c r="GU259">
        <v>0</v>
      </c>
      <c r="GV259">
        <v>28.8324</v>
      </c>
      <c r="GW259">
        <v>999.9</v>
      </c>
      <c r="GX259">
        <v>44.5</v>
      </c>
      <c r="GY259">
        <v>33.2</v>
      </c>
      <c r="GZ259">
        <v>25.1747</v>
      </c>
      <c r="HA259">
        <v>60.6803</v>
      </c>
      <c r="HB259">
        <v>20.3726</v>
      </c>
      <c r="HC259">
        <v>1</v>
      </c>
      <c r="HD259">
        <v>0.144599</v>
      </c>
      <c r="HE259">
        <v>-1.04564</v>
      </c>
      <c r="HF259">
        <v>20.2931</v>
      </c>
      <c r="HG259">
        <v>5.22223</v>
      </c>
      <c r="HH259">
        <v>11.98</v>
      </c>
      <c r="HI259">
        <v>4.96525</v>
      </c>
      <c r="HJ259">
        <v>3.27595</v>
      </c>
      <c r="HK259">
        <v>9999</v>
      </c>
      <c r="HL259">
        <v>9999</v>
      </c>
      <c r="HM259">
        <v>9999</v>
      </c>
      <c r="HN259">
        <v>28.6</v>
      </c>
      <c r="HO259">
        <v>1.86431</v>
      </c>
      <c r="HP259">
        <v>1.8605</v>
      </c>
      <c r="HQ259">
        <v>1.85882</v>
      </c>
      <c r="HR259">
        <v>1.8602</v>
      </c>
      <c r="HS259">
        <v>1.8602</v>
      </c>
      <c r="HT259">
        <v>1.85881</v>
      </c>
      <c r="HU259">
        <v>1.8578</v>
      </c>
      <c r="HV259">
        <v>1.85272</v>
      </c>
      <c r="HW259">
        <v>0</v>
      </c>
      <c r="HX259">
        <v>0</v>
      </c>
      <c r="HY259">
        <v>0</v>
      </c>
      <c r="HZ259">
        <v>0</v>
      </c>
      <c r="IA259" t="s">
        <v>424</v>
      </c>
      <c r="IB259" t="s">
        <v>425</v>
      </c>
      <c r="IC259" t="s">
        <v>426</v>
      </c>
      <c r="ID259" t="s">
        <v>426</v>
      </c>
      <c r="IE259" t="s">
        <v>426</v>
      </c>
      <c r="IF259" t="s">
        <v>426</v>
      </c>
      <c r="IG259">
        <v>0</v>
      </c>
      <c r="IH259">
        <v>100</v>
      </c>
      <c r="II259">
        <v>100</v>
      </c>
      <c r="IJ259">
        <v>-1.566</v>
      </c>
      <c r="IK259">
        <v>0.3396</v>
      </c>
      <c r="IL259">
        <v>-1.253408397979514</v>
      </c>
      <c r="IM259">
        <v>-0.001407418860664216</v>
      </c>
      <c r="IN259">
        <v>1.761737584914558E-06</v>
      </c>
      <c r="IO259">
        <v>-4.339940373715102E-10</v>
      </c>
      <c r="IP259">
        <v>0.01386544786166931</v>
      </c>
      <c r="IQ259">
        <v>0.003157371658100305</v>
      </c>
      <c r="IR259">
        <v>0.0004353711720169284</v>
      </c>
      <c r="IS259">
        <v>-1.853048844677345E-07</v>
      </c>
      <c r="IT259">
        <v>2</v>
      </c>
      <c r="IU259">
        <v>1968</v>
      </c>
      <c r="IV259">
        <v>1</v>
      </c>
      <c r="IW259">
        <v>26</v>
      </c>
      <c r="IX259">
        <v>200372</v>
      </c>
      <c r="IY259">
        <v>200372.2</v>
      </c>
      <c r="IZ259">
        <v>1.12793</v>
      </c>
      <c r="JA259">
        <v>2.64038</v>
      </c>
      <c r="JB259">
        <v>1.49658</v>
      </c>
      <c r="JC259">
        <v>2.34619</v>
      </c>
      <c r="JD259">
        <v>1.54907</v>
      </c>
      <c r="JE259">
        <v>2.50244</v>
      </c>
      <c r="JF259">
        <v>39.5166</v>
      </c>
      <c r="JG259">
        <v>24.0087</v>
      </c>
      <c r="JH259">
        <v>18</v>
      </c>
      <c r="JI259">
        <v>482.032</v>
      </c>
      <c r="JJ259">
        <v>487.002</v>
      </c>
      <c r="JK259">
        <v>31.1183</v>
      </c>
      <c r="JL259">
        <v>29.1535</v>
      </c>
      <c r="JM259">
        <v>30</v>
      </c>
      <c r="JN259">
        <v>29.3141</v>
      </c>
      <c r="JO259">
        <v>29.2958</v>
      </c>
      <c r="JP259">
        <v>22.6732</v>
      </c>
      <c r="JQ259">
        <v>0</v>
      </c>
      <c r="JR259">
        <v>100</v>
      </c>
      <c r="JS259">
        <v>31.0333</v>
      </c>
      <c r="JT259">
        <v>420</v>
      </c>
      <c r="JU259">
        <v>24.5517</v>
      </c>
      <c r="JV259">
        <v>101.8</v>
      </c>
      <c r="JW259">
        <v>91.14019999999999</v>
      </c>
    </row>
    <row r="260" spans="1:283">
      <c r="A260">
        <v>242</v>
      </c>
      <c r="B260">
        <v>1759011926.1</v>
      </c>
      <c r="C260">
        <v>3708.5</v>
      </c>
      <c r="D260" t="s">
        <v>918</v>
      </c>
      <c r="E260" t="s">
        <v>919</v>
      </c>
      <c r="F260">
        <v>5</v>
      </c>
      <c r="G260" t="s">
        <v>917</v>
      </c>
      <c r="H260">
        <v>1759011923.266667</v>
      </c>
      <c r="I260">
        <f>(J260)/1000</f>
        <v>0</v>
      </c>
      <c r="J260">
        <f>1000*DJ260*AH260*(DF260-DG260)/(100*CY260*(1000-AH260*DF260))</f>
        <v>0</v>
      </c>
      <c r="K260">
        <f>DJ260*AH260*(DE260-DD260*(1000-AH260*DG260)/(1000-AH260*DF260))/(100*CY260)</f>
        <v>0</v>
      </c>
      <c r="L260">
        <f>DD260 - IF(AH260&gt;1, K260*CY260*100.0/(AJ260), 0)</f>
        <v>0</v>
      </c>
      <c r="M260">
        <f>((S260-I260/2)*L260-K260)/(S260+I260/2)</f>
        <v>0</v>
      </c>
      <c r="N260">
        <f>M260*(DK260+DL260)/1000.0</f>
        <v>0</v>
      </c>
      <c r="O260">
        <f>(DD260 - IF(AH260&gt;1, K260*CY260*100.0/(AJ260), 0))*(DK260+DL260)/1000.0</f>
        <v>0</v>
      </c>
      <c r="P260">
        <f>2.0/((1/R260-1/Q260)+SIGN(R260)*SQRT((1/R260-1/Q260)*(1/R260-1/Q260) + 4*CZ260/((CZ260+1)*(CZ260+1))*(2*1/R260*1/Q260-1/Q260*1/Q260)))</f>
        <v>0</v>
      </c>
      <c r="Q260">
        <f>IF(LEFT(DA260,1)&lt;&gt;"0",IF(LEFT(DA260,1)="1",3.0,DB260),$D$5+$E$5*(DR260*DK260/($K$5*1000))+$F$5*(DR260*DK260/($K$5*1000))*MAX(MIN(CY260,$J$5),$I$5)*MAX(MIN(CY260,$J$5),$I$5)+$G$5*MAX(MIN(CY260,$J$5),$I$5)*(DR260*DK260/($K$5*1000))+$H$5*(DR260*DK260/($K$5*1000))*(DR260*DK260/($K$5*1000)))</f>
        <v>0</v>
      </c>
      <c r="R260">
        <f>I260*(1000-(1000*0.61365*exp(17.502*V260/(240.97+V260))/(DK260+DL260)+DF260)/2)/(1000*0.61365*exp(17.502*V260/(240.97+V260))/(DK260+DL260)-DF260)</f>
        <v>0</v>
      </c>
      <c r="S260">
        <f>1/((CZ260+1)/(P260/1.6)+1/(Q260/1.37)) + CZ260/((CZ260+1)/(P260/1.6) + CZ260/(Q260/1.37))</f>
        <v>0</v>
      </c>
      <c r="T260">
        <f>(CU260*CX260)</f>
        <v>0</v>
      </c>
      <c r="U260">
        <f>(DM260+(T260+2*0.95*5.67E-8*(((DM260+$B$9)+273)^4-(DM260+273)^4)-44100*I260)/(1.84*29.3*Q260+8*0.95*5.67E-8*(DM260+273)^3))</f>
        <v>0</v>
      </c>
      <c r="V260">
        <f>($C$9*DN260+$D$9*DO260+$E$9*U260)</f>
        <v>0</v>
      </c>
      <c r="W260">
        <f>0.61365*exp(17.502*V260/(240.97+V260))</f>
        <v>0</v>
      </c>
      <c r="X260">
        <f>(Y260/Z260*100)</f>
        <v>0</v>
      </c>
      <c r="Y260">
        <f>DF260*(DK260+DL260)/1000</f>
        <v>0</v>
      </c>
      <c r="Z260">
        <f>0.61365*exp(17.502*DM260/(240.97+DM260))</f>
        <v>0</v>
      </c>
      <c r="AA260">
        <f>(W260-DF260*(DK260+DL260)/1000)</f>
        <v>0</v>
      </c>
      <c r="AB260">
        <f>(-I260*44100)</f>
        <v>0</v>
      </c>
      <c r="AC260">
        <f>2*29.3*Q260*0.92*(DM260-V260)</f>
        <v>0</v>
      </c>
      <c r="AD260">
        <f>2*0.95*5.67E-8*(((DM260+$B$9)+273)^4-(V260+273)^4)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IF(AF260*$H$15&gt;=AJ260,1.0,(AJ260/(AJ260-AF260*$H$15)))</f>
        <v>0</v>
      </c>
      <c r="AI260">
        <f>(AH260-1)*100</f>
        <v>0</v>
      </c>
      <c r="AJ260">
        <f>MAX(0,($B$15+$C$15*DR260)/(1+$D$15*DR260)*DK260/(DM260+273)*$E$15)</f>
        <v>0</v>
      </c>
      <c r="AK260" t="s">
        <v>420</v>
      </c>
      <c r="AL260" t="s">
        <v>420</v>
      </c>
      <c r="AM260">
        <v>0</v>
      </c>
      <c r="AN260">
        <v>0</v>
      </c>
      <c r="AO260">
        <f>1-AM260/AN260</f>
        <v>0</v>
      </c>
      <c r="AP260">
        <v>0</v>
      </c>
      <c r="AQ260" t="s">
        <v>420</v>
      </c>
      <c r="AR260" t="s">
        <v>420</v>
      </c>
      <c r="AS260">
        <v>0</v>
      </c>
      <c r="AT260">
        <v>0</v>
      </c>
      <c r="AU260">
        <f>1-AS260/AT260</f>
        <v>0</v>
      </c>
      <c r="AV260">
        <v>0.5</v>
      </c>
      <c r="AW260">
        <f>CV260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420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CU260">
        <f>$B$13*DS260+$C$13*DT260+$F$13*EE260*(1-EH260)</f>
        <v>0</v>
      </c>
      <c r="CV260">
        <f>CU260*CW260</f>
        <v>0</v>
      </c>
      <c r="CW260">
        <f>($B$13*$D$11+$C$13*$D$11+$F$13*((ER260+EJ260)/MAX(ER260+EJ260+ES260, 0.1)*$I$11+ES260/MAX(ER260+EJ260+ES260, 0.1)*$J$11))/($B$13+$C$13+$F$13)</f>
        <v>0</v>
      </c>
      <c r="CX260">
        <f>($B$13*$K$11+$C$13*$K$11+$F$13*((ER260+EJ260)/MAX(ER260+EJ260+ES260, 0.1)*$P$11+ES260/MAX(ER260+EJ260+ES260, 0.1)*$Q$11))/($B$13+$C$13+$F$13)</f>
        <v>0</v>
      </c>
      <c r="CY260">
        <v>6</v>
      </c>
      <c r="CZ260">
        <v>0.5</v>
      </c>
      <c r="DA260" t="s">
        <v>421</v>
      </c>
      <c r="DB260">
        <v>2</v>
      </c>
      <c r="DC260">
        <v>1759011923.266667</v>
      </c>
      <c r="DD260">
        <v>422.9467777777778</v>
      </c>
      <c r="DE260">
        <v>419.9537777777778</v>
      </c>
      <c r="DF260">
        <v>24.40964444444445</v>
      </c>
      <c r="DG260">
        <v>24.15488888888889</v>
      </c>
      <c r="DH260">
        <v>424.5131111111111</v>
      </c>
      <c r="DI260">
        <v>24.07011111111111</v>
      </c>
      <c r="DJ260">
        <v>499.9763333333333</v>
      </c>
      <c r="DK260">
        <v>90.30844444444445</v>
      </c>
      <c r="DL260">
        <v>0.06807678888888889</v>
      </c>
      <c r="DM260">
        <v>30.70477777777778</v>
      </c>
      <c r="DN260">
        <v>30.07315555555555</v>
      </c>
      <c r="DO260">
        <v>999.9000000000001</v>
      </c>
      <c r="DP260">
        <v>0</v>
      </c>
      <c r="DQ260">
        <v>0</v>
      </c>
      <c r="DR260">
        <v>10005.21666666667</v>
      </c>
      <c r="DS260">
        <v>0</v>
      </c>
      <c r="DT260">
        <v>3.4607</v>
      </c>
      <c r="DU260">
        <v>2.992793333333333</v>
      </c>
      <c r="DV260">
        <v>433.5288888888889</v>
      </c>
      <c r="DW260">
        <v>430.3488888888889</v>
      </c>
      <c r="DX260">
        <v>0.2547687777777778</v>
      </c>
      <c r="DY260">
        <v>419.9537777777778</v>
      </c>
      <c r="DZ260">
        <v>24.15488888888889</v>
      </c>
      <c r="EA260">
        <v>2.204397777777778</v>
      </c>
      <c r="EB260">
        <v>2.181388888888889</v>
      </c>
      <c r="EC260">
        <v>18.9943</v>
      </c>
      <c r="ED260">
        <v>18.82627777777778</v>
      </c>
      <c r="EE260">
        <v>0.00500078</v>
      </c>
      <c r="EF260">
        <v>0</v>
      </c>
      <c r="EG260">
        <v>0</v>
      </c>
      <c r="EH260">
        <v>0</v>
      </c>
      <c r="EI260">
        <v>1006.7</v>
      </c>
      <c r="EJ260">
        <v>0.00500078</v>
      </c>
      <c r="EK260">
        <v>-16.94444444444445</v>
      </c>
      <c r="EL260">
        <v>0.2111111111111111</v>
      </c>
      <c r="EM260">
        <v>35.27044444444444</v>
      </c>
      <c r="EN260">
        <v>38.736</v>
      </c>
      <c r="EO260">
        <v>37.49988888888889</v>
      </c>
      <c r="EP260">
        <v>38.93033333333333</v>
      </c>
      <c r="EQ260">
        <v>37.84022222222222</v>
      </c>
      <c r="ER260">
        <v>0</v>
      </c>
      <c r="ES260">
        <v>0</v>
      </c>
      <c r="ET260">
        <v>0</v>
      </c>
      <c r="EU260">
        <v>1759011920.9</v>
      </c>
      <c r="EV260">
        <v>0</v>
      </c>
      <c r="EW260">
        <v>1005.776</v>
      </c>
      <c r="EX260">
        <v>23.48461556531026</v>
      </c>
      <c r="EY260">
        <v>1.092307498233943</v>
      </c>
      <c r="EZ260">
        <v>-16.852</v>
      </c>
      <c r="FA260">
        <v>15</v>
      </c>
      <c r="FB260">
        <v>0</v>
      </c>
      <c r="FC260" t="s">
        <v>422</v>
      </c>
      <c r="FD260">
        <v>1746989605.5</v>
      </c>
      <c r="FE260">
        <v>1746989593.5</v>
      </c>
      <c r="FF260">
        <v>0</v>
      </c>
      <c r="FG260">
        <v>-0.274</v>
      </c>
      <c r="FH260">
        <v>-0.002</v>
      </c>
      <c r="FI260">
        <v>2.549</v>
      </c>
      <c r="FJ260">
        <v>0.129</v>
      </c>
      <c r="FK260">
        <v>420</v>
      </c>
      <c r="FL260">
        <v>17</v>
      </c>
      <c r="FM260">
        <v>0.02</v>
      </c>
      <c r="FN260">
        <v>0.04</v>
      </c>
      <c r="FO260">
        <v>2.96120025</v>
      </c>
      <c r="FP260">
        <v>0.004867204502810523</v>
      </c>
      <c r="FQ260">
        <v>0.04483156769997567</v>
      </c>
      <c r="FR260">
        <v>1</v>
      </c>
      <c r="FS260">
        <v>1006.25</v>
      </c>
      <c r="FT260">
        <v>-2.220015223533372</v>
      </c>
      <c r="FU260">
        <v>6.589396562571075</v>
      </c>
      <c r="FV260">
        <v>0</v>
      </c>
      <c r="FW260">
        <v>0.258085875</v>
      </c>
      <c r="FX260">
        <v>-0.02312153470919327</v>
      </c>
      <c r="FY260">
        <v>0.002408098245374348</v>
      </c>
      <c r="FZ260">
        <v>1</v>
      </c>
      <c r="GA260">
        <v>2</v>
      </c>
      <c r="GB260">
        <v>3</v>
      </c>
      <c r="GC260" t="s">
        <v>423</v>
      </c>
      <c r="GD260">
        <v>3.10333</v>
      </c>
      <c r="GE260">
        <v>2.72631</v>
      </c>
      <c r="GF260">
        <v>0.0884867</v>
      </c>
      <c r="GG260">
        <v>0.087824</v>
      </c>
      <c r="GH260">
        <v>0.10877</v>
      </c>
      <c r="GI260">
        <v>0.109459</v>
      </c>
      <c r="GJ260">
        <v>23790.1</v>
      </c>
      <c r="GK260">
        <v>21593.5</v>
      </c>
      <c r="GL260">
        <v>26663.6</v>
      </c>
      <c r="GM260">
        <v>23894.6</v>
      </c>
      <c r="GN260">
        <v>38021.3</v>
      </c>
      <c r="GO260">
        <v>31438.4</v>
      </c>
      <c r="GP260">
        <v>46560.2</v>
      </c>
      <c r="GQ260">
        <v>37784.1</v>
      </c>
      <c r="GR260">
        <v>1.86602</v>
      </c>
      <c r="GS260">
        <v>1.85148</v>
      </c>
      <c r="GT260">
        <v>0.0760257</v>
      </c>
      <c r="GU260">
        <v>0</v>
      </c>
      <c r="GV260">
        <v>28.8336</v>
      </c>
      <c r="GW260">
        <v>999.9</v>
      </c>
      <c r="GX260">
        <v>44.5</v>
      </c>
      <c r="GY260">
        <v>33.2</v>
      </c>
      <c r="GZ260">
        <v>25.1761</v>
      </c>
      <c r="HA260">
        <v>60.8103</v>
      </c>
      <c r="HB260">
        <v>20.2885</v>
      </c>
      <c r="HC260">
        <v>1</v>
      </c>
      <c r="HD260">
        <v>0.144583</v>
      </c>
      <c r="HE260">
        <v>-0.979992</v>
      </c>
      <c r="HF260">
        <v>20.2935</v>
      </c>
      <c r="HG260">
        <v>5.22208</v>
      </c>
      <c r="HH260">
        <v>11.98</v>
      </c>
      <c r="HI260">
        <v>4.96525</v>
      </c>
      <c r="HJ260">
        <v>3.27598</v>
      </c>
      <c r="HK260">
        <v>9999</v>
      </c>
      <c r="HL260">
        <v>9999</v>
      </c>
      <c r="HM260">
        <v>9999</v>
      </c>
      <c r="HN260">
        <v>28.6</v>
      </c>
      <c r="HO260">
        <v>1.86431</v>
      </c>
      <c r="HP260">
        <v>1.8605</v>
      </c>
      <c r="HQ260">
        <v>1.85883</v>
      </c>
      <c r="HR260">
        <v>1.86019</v>
      </c>
      <c r="HS260">
        <v>1.8602</v>
      </c>
      <c r="HT260">
        <v>1.8588</v>
      </c>
      <c r="HU260">
        <v>1.85781</v>
      </c>
      <c r="HV260">
        <v>1.85272</v>
      </c>
      <c r="HW260">
        <v>0</v>
      </c>
      <c r="HX260">
        <v>0</v>
      </c>
      <c r="HY260">
        <v>0</v>
      </c>
      <c r="HZ260">
        <v>0</v>
      </c>
      <c r="IA260" t="s">
        <v>424</v>
      </c>
      <c r="IB260" t="s">
        <v>425</v>
      </c>
      <c r="IC260" t="s">
        <v>426</v>
      </c>
      <c r="ID260" t="s">
        <v>426</v>
      </c>
      <c r="IE260" t="s">
        <v>426</v>
      </c>
      <c r="IF260" t="s">
        <v>426</v>
      </c>
      <c r="IG260">
        <v>0</v>
      </c>
      <c r="IH260">
        <v>100</v>
      </c>
      <c r="II260">
        <v>100</v>
      </c>
      <c r="IJ260">
        <v>-1.567</v>
      </c>
      <c r="IK260">
        <v>0.3396</v>
      </c>
      <c r="IL260">
        <v>-1.253408397979514</v>
      </c>
      <c r="IM260">
        <v>-0.001407418860664216</v>
      </c>
      <c r="IN260">
        <v>1.761737584914558E-06</v>
      </c>
      <c r="IO260">
        <v>-4.339940373715102E-10</v>
      </c>
      <c r="IP260">
        <v>0.01386544786166931</v>
      </c>
      <c r="IQ260">
        <v>0.003157371658100305</v>
      </c>
      <c r="IR260">
        <v>0.0004353711720169284</v>
      </c>
      <c r="IS260">
        <v>-1.853048844677345E-07</v>
      </c>
      <c r="IT260">
        <v>2</v>
      </c>
      <c r="IU260">
        <v>1968</v>
      </c>
      <c r="IV260">
        <v>1</v>
      </c>
      <c r="IW260">
        <v>26</v>
      </c>
      <c r="IX260">
        <v>200372</v>
      </c>
      <c r="IY260">
        <v>200372.2</v>
      </c>
      <c r="IZ260">
        <v>1.12793</v>
      </c>
      <c r="JA260">
        <v>2.64893</v>
      </c>
      <c r="JB260">
        <v>1.49658</v>
      </c>
      <c r="JC260">
        <v>2.34741</v>
      </c>
      <c r="JD260">
        <v>1.54907</v>
      </c>
      <c r="JE260">
        <v>2.46094</v>
      </c>
      <c r="JF260">
        <v>39.5166</v>
      </c>
      <c r="JG260">
        <v>23.9999</v>
      </c>
      <c r="JH260">
        <v>18</v>
      </c>
      <c r="JI260">
        <v>482.01</v>
      </c>
      <c r="JJ260">
        <v>487.058</v>
      </c>
      <c r="JK260">
        <v>31.0897</v>
      </c>
      <c r="JL260">
        <v>29.1535</v>
      </c>
      <c r="JM260">
        <v>30</v>
      </c>
      <c r="JN260">
        <v>29.3152</v>
      </c>
      <c r="JO260">
        <v>29.2968</v>
      </c>
      <c r="JP260">
        <v>22.6726</v>
      </c>
      <c r="JQ260">
        <v>0</v>
      </c>
      <c r="JR260">
        <v>100</v>
      </c>
      <c r="JS260">
        <v>31.0333</v>
      </c>
      <c r="JT260">
        <v>420</v>
      </c>
      <c r="JU260">
        <v>24.5517</v>
      </c>
      <c r="JV260">
        <v>101.8</v>
      </c>
      <c r="JW260">
        <v>91.1395</v>
      </c>
    </row>
    <row r="261" spans="1:283">
      <c r="A261">
        <v>243</v>
      </c>
      <c r="B261">
        <v>1759011928.1</v>
      </c>
      <c r="C261">
        <v>3710.5</v>
      </c>
      <c r="D261" t="s">
        <v>920</v>
      </c>
      <c r="E261" t="s">
        <v>921</v>
      </c>
      <c r="F261">
        <v>5</v>
      </c>
      <c r="G261" t="s">
        <v>917</v>
      </c>
      <c r="H261">
        <v>1759011925.4125</v>
      </c>
      <c r="I261">
        <f>(J261)/1000</f>
        <v>0</v>
      </c>
      <c r="J261">
        <f>1000*DJ261*AH261*(DF261-DG261)/(100*CY261*(1000-AH261*DF261))</f>
        <v>0</v>
      </c>
      <c r="K261">
        <f>DJ261*AH261*(DE261-DD261*(1000-AH261*DG261)/(1000-AH261*DF261))/(100*CY261)</f>
        <v>0</v>
      </c>
      <c r="L261">
        <f>DD261 - IF(AH261&gt;1, K261*CY261*100.0/(AJ261), 0)</f>
        <v>0</v>
      </c>
      <c r="M261">
        <f>((S261-I261/2)*L261-K261)/(S261+I261/2)</f>
        <v>0</v>
      </c>
      <c r="N261">
        <f>M261*(DK261+DL261)/1000.0</f>
        <v>0</v>
      </c>
      <c r="O261">
        <f>(DD261 - IF(AH261&gt;1, K261*CY261*100.0/(AJ261), 0))*(DK261+DL261)/1000.0</f>
        <v>0</v>
      </c>
      <c r="P261">
        <f>2.0/((1/R261-1/Q261)+SIGN(R261)*SQRT((1/R261-1/Q261)*(1/R261-1/Q261) + 4*CZ261/((CZ261+1)*(CZ261+1))*(2*1/R261*1/Q261-1/Q261*1/Q261)))</f>
        <v>0</v>
      </c>
      <c r="Q261">
        <f>IF(LEFT(DA261,1)&lt;&gt;"0",IF(LEFT(DA261,1)="1",3.0,DB261),$D$5+$E$5*(DR261*DK261/($K$5*1000))+$F$5*(DR261*DK261/($K$5*1000))*MAX(MIN(CY261,$J$5),$I$5)*MAX(MIN(CY261,$J$5),$I$5)+$G$5*MAX(MIN(CY261,$J$5),$I$5)*(DR261*DK261/($K$5*1000))+$H$5*(DR261*DK261/($K$5*1000))*(DR261*DK261/($K$5*1000)))</f>
        <v>0</v>
      </c>
      <c r="R261">
        <f>I261*(1000-(1000*0.61365*exp(17.502*V261/(240.97+V261))/(DK261+DL261)+DF261)/2)/(1000*0.61365*exp(17.502*V261/(240.97+V261))/(DK261+DL261)-DF261)</f>
        <v>0</v>
      </c>
      <c r="S261">
        <f>1/((CZ261+1)/(P261/1.6)+1/(Q261/1.37)) + CZ261/((CZ261+1)/(P261/1.6) + CZ261/(Q261/1.37))</f>
        <v>0</v>
      </c>
      <c r="T261">
        <f>(CU261*CX261)</f>
        <v>0</v>
      </c>
      <c r="U261">
        <f>(DM261+(T261+2*0.95*5.67E-8*(((DM261+$B$9)+273)^4-(DM261+273)^4)-44100*I261)/(1.84*29.3*Q261+8*0.95*5.67E-8*(DM261+273)^3))</f>
        <v>0</v>
      </c>
      <c r="V261">
        <f>($C$9*DN261+$D$9*DO261+$E$9*U261)</f>
        <v>0</v>
      </c>
      <c r="W261">
        <f>0.61365*exp(17.502*V261/(240.97+V261))</f>
        <v>0</v>
      </c>
      <c r="X261">
        <f>(Y261/Z261*100)</f>
        <v>0</v>
      </c>
      <c r="Y261">
        <f>DF261*(DK261+DL261)/1000</f>
        <v>0</v>
      </c>
      <c r="Z261">
        <f>0.61365*exp(17.502*DM261/(240.97+DM261))</f>
        <v>0</v>
      </c>
      <c r="AA261">
        <f>(W261-DF261*(DK261+DL261)/1000)</f>
        <v>0</v>
      </c>
      <c r="AB261">
        <f>(-I261*44100)</f>
        <v>0</v>
      </c>
      <c r="AC261">
        <f>2*29.3*Q261*0.92*(DM261-V261)</f>
        <v>0</v>
      </c>
      <c r="AD261">
        <f>2*0.95*5.67E-8*(((DM261+$B$9)+273)^4-(V261+273)^4)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IF(AF261*$H$15&gt;=AJ261,1.0,(AJ261/(AJ261-AF261*$H$15)))</f>
        <v>0</v>
      </c>
      <c r="AI261">
        <f>(AH261-1)*100</f>
        <v>0</v>
      </c>
      <c r="AJ261">
        <f>MAX(0,($B$15+$C$15*DR261)/(1+$D$15*DR261)*DK261/(DM261+273)*$E$15)</f>
        <v>0</v>
      </c>
      <c r="AK261" t="s">
        <v>420</v>
      </c>
      <c r="AL261" t="s">
        <v>420</v>
      </c>
      <c r="AM261">
        <v>0</v>
      </c>
      <c r="AN261">
        <v>0</v>
      </c>
      <c r="AO261">
        <f>1-AM261/AN261</f>
        <v>0</v>
      </c>
      <c r="AP261">
        <v>0</v>
      </c>
      <c r="AQ261" t="s">
        <v>420</v>
      </c>
      <c r="AR261" t="s">
        <v>420</v>
      </c>
      <c r="AS261">
        <v>0</v>
      </c>
      <c r="AT261">
        <v>0</v>
      </c>
      <c r="AU261">
        <f>1-AS261/AT261</f>
        <v>0</v>
      </c>
      <c r="AV261">
        <v>0.5</v>
      </c>
      <c r="AW261">
        <f>CV261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420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CU261">
        <f>$B$13*DS261+$C$13*DT261+$F$13*EE261*(1-EH261)</f>
        <v>0</v>
      </c>
      <c r="CV261">
        <f>CU261*CW261</f>
        <v>0</v>
      </c>
      <c r="CW261">
        <f>($B$13*$D$11+$C$13*$D$11+$F$13*((ER261+EJ261)/MAX(ER261+EJ261+ES261, 0.1)*$I$11+ES261/MAX(ER261+EJ261+ES261, 0.1)*$J$11))/($B$13+$C$13+$F$13)</f>
        <v>0</v>
      </c>
      <c r="CX261">
        <f>($B$13*$K$11+$C$13*$K$11+$F$13*((ER261+EJ261)/MAX(ER261+EJ261+ES261, 0.1)*$P$11+ES261/MAX(ER261+EJ261+ES261, 0.1)*$Q$11))/($B$13+$C$13+$F$13)</f>
        <v>0</v>
      </c>
      <c r="CY261">
        <v>6</v>
      </c>
      <c r="CZ261">
        <v>0.5</v>
      </c>
      <c r="DA261" t="s">
        <v>421</v>
      </c>
      <c r="DB261">
        <v>2</v>
      </c>
      <c r="DC261">
        <v>1759011925.4125</v>
      </c>
      <c r="DD261">
        <v>422.938375</v>
      </c>
      <c r="DE261">
        <v>419.975125</v>
      </c>
      <c r="DF261">
        <v>24.4106875</v>
      </c>
      <c r="DG261">
        <v>24.155225</v>
      </c>
      <c r="DH261">
        <v>424.50475</v>
      </c>
      <c r="DI261">
        <v>24.0711375</v>
      </c>
      <c r="DJ261">
        <v>500.027125</v>
      </c>
      <c r="DK261">
        <v>90.306775</v>
      </c>
      <c r="DL261">
        <v>0.06809253749999999</v>
      </c>
      <c r="DM261">
        <v>30.7050875</v>
      </c>
      <c r="DN261">
        <v>30.0721</v>
      </c>
      <c r="DO261">
        <v>999.9</v>
      </c>
      <c r="DP261">
        <v>0</v>
      </c>
      <c r="DQ261">
        <v>0</v>
      </c>
      <c r="DR261">
        <v>10008.285</v>
      </c>
      <c r="DS261">
        <v>0</v>
      </c>
      <c r="DT261">
        <v>3.46392625</v>
      </c>
      <c r="DU261">
        <v>2.96300875</v>
      </c>
      <c r="DV261">
        <v>433.52075</v>
      </c>
      <c r="DW261">
        <v>430.371</v>
      </c>
      <c r="DX261">
        <v>0.255458</v>
      </c>
      <c r="DY261">
        <v>419.975125</v>
      </c>
      <c r="DZ261">
        <v>24.155225</v>
      </c>
      <c r="EA261">
        <v>2.20445</v>
      </c>
      <c r="EB261">
        <v>2.18138125</v>
      </c>
      <c r="EC261">
        <v>18.994675</v>
      </c>
      <c r="ED261">
        <v>18.8262375</v>
      </c>
      <c r="EE261">
        <v>0.00500078</v>
      </c>
      <c r="EF261">
        <v>0</v>
      </c>
      <c r="EG261">
        <v>0</v>
      </c>
      <c r="EH261">
        <v>0</v>
      </c>
      <c r="EI261">
        <v>1005.25</v>
      </c>
      <c r="EJ261">
        <v>0.00500078</v>
      </c>
      <c r="EK261">
        <v>-18.3125</v>
      </c>
      <c r="EL261">
        <v>-0.8625</v>
      </c>
      <c r="EM261">
        <v>35.20274999999999</v>
      </c>
      <c r="EN261">
        <v>38.71062499999999</v>
      </c>
      <c r="EO261">
        <v>37.476375</v>
      </c>
      <c r="EP261">
        <v>38.88249999999999</v>
      </c>
      <c r="EQ261">
        <v>37.8045</v>
      </c>
      <c r="ER261">
        <v>0</v>
      </c>
      <c r="ES261">
        <v>0</v>
      </c>
      <c r="ET261">
        <v>0</v>
      </c>
      <c r="EU261">
        <v>1759011922.7</v>
      </c>
      <c r="EV261">
        <v>0</v>
      </c>
      <c r="EW261">
        <v>1006.330769230769</v>
      </c>
      <c r="EX261">
        <v>-1.360683642605957</v>
      </c>
      <c r="EY261">
        <v>2.728204962243944</v>
      </c>
      <c r="EZ261">
        <v>-17.57692307692308</v>
      </c>
      <c r="FA261">
        <v>15</v>
      </c>
      <c r="FB261">
        <v>0</v>
      </c>
      <c r="FC261" t="s">
        <v>422</v>
      </c>
      <c r="FD261">
        <v>1746989605.5</v>
      </c>
      <c r="FE261">
        <v>1746989593.5</v>
      </c>
      <c r="FF261">
        <v>0</v>
      </c>
      <c r="FG261">
        <v>-0.274</v>
      </c>
      <c r="FH261">
        <v>-0.002</v>
      </c>
      <c r="FI261">
        <v>2.549</v>
      </c>
      <c r="FJ261">
        <v>0.129</v>
      </c>
      <c r="FK261">
        <v>420</v>
      </c>
      <c r="FL261">
        <v>17</v>
      </c>
      <c r="FM261">
        <v>0.02</v>
      </c>
      <c r="FN261">
        <v>0.04</v>
      </c>
      <c r="FO261">
        <v>2.953367073170732</v>
      </c>
      <c r="FP261">
        <v>0.04373728222997175</v>
      </c>
      <c r="FQ261">
        <v>0.04212736282691742</v>
      </c>
      <c r="FR261">
        <v>1</v>
      </c>
      <c r="FS261">
        <v>1005.911764705882</v>
      </c>
      <c r="FT261">
        <v>2.545454606660074</v>
      </c>
      <c r="FU261">
        <v>6.537932966469477</v>
      </c>
      <c r="FV261">
        <v>0</v>
      </c>
      <c r="FW261">
        <v>0.2576211951219512</v>
      </c>
      <c r="FX261">
        <v>-0.01932202787456481</v>
      </c>
      <c r="FY261">
        <v>0.002244803812596857</v>
      </c>
      <c r="FZ261">
        <v>1</v>
      </c>
      <c r="GA261">
        <v>2</v>
      </c>
      <c r="GB261">
        <v>3</v>
      </c>
      <c r="GC261" t="s">
        <v>423</v>
      </c>
      <c r="GD261">
        <v>3.1033</v>
      </c>
      <c r="GE261">
        <v>2.72607</v>
      </c>
      <c r="GF261">
        <v>0.08848590000000001</v>
      </c>
      <c r="GG261">
        <v>0.0878231</v>
      </c>
      <c r="GH261">
        <v>0.108772</v>
      </c>
      <c r="GI261">
        <v>0.109463</v>
      </c>
      <c r="GJ261">
        <v>23790</v>
      </c>
      <c r="GK261">
        <v>21593.5</v>
      </c>
      <c r="GL261">
        <v>26663.5</v>
      </c>
      <c r="GM261">
        <v>23894.6</v>
      </c>
      <c r="GN261">
        <v>38021.2</v>
      </c>
      <c r="GO261">
        <v>31438.1</v>
      </c>
      <c r="GP261">
        <v>46560.3</v>
      </c>
      <c r="GQ261">
        <v>37783.8</v>
      </c>
      <c r="GR261">
        <v>1.86595</v>
      </c>
      <c r="GS261">
        <v>1.85137</v>
      </c>
      <c r="GT261">
        <v>0.0760257</v>
      </c>
      <c r="GU261">
        <v>0</v>
      </c>
      <c r="GV261">
        <v>28.8348</v>
      </c>
      <c r="GW261">
        <v>999.9</v>
      </c>
      <c r="GX261">
        <v>44.5</v>
      </c>
      <c r="GY261">
        <v>33.2</v>
      </c>
      <c r="GZ261">
        <v>25.1772</v>
      </c>
      <c r="HA261">
        <v>60.7603</v>
      </c>
      <c r="HB261">
        <v>20.2003</v>
      </c>
      <c r="HC261">
        <v>1</v>
      </c>
      <c r="HD261">
        <v>0.144522</v>
      </c>
      <c r="HE261">
        <v>-0.924047</v>
      </c>
      <c r="HF261">
        <v>20.2937</v>
      </c>
      <c r="HG261">
        <v>5.22238</v>
      </c>
      <c r="HH261">
        <v>11.98</v>
      </c>
      <c r="HI261">
        <v>4.9653</v>
      </c>
      <c r="HJ261">
        <v>3.27598</v>
      </c>
      <c r="HK261">
        <v>9999</v>
      </c>
      <c r="HL261">
        <v>9999</v>
      </c>
      <c r="HM261">
        <v>9999</v>
      </c>
      <c r="HN261">
        <v>28.6</v>
      </c>
      <c r="HO261">
        <v>1.86431</v>
      </c>
      <c r="HP261">
        <v>1.8605</v>
      </c>
      <c r="HQ261">
        <v>1.85883</v>
      </c>
      <c r="HR261">
        <v>1.86019</v>
      </c>
      <c r="HS261">
        <v>1.8602</v>
      </c>
      <c r="HT261">
        <v>1.8588</v>
      </c>
      <c r="HU261">
        <v>1.85781</v>
      </c>
      <c r="HV261">
        <v>1.85272</v>
      </c>
      <c r="HW261">
        <v>0</v>
      </c>
      <c r="HX261">
        <v>0</v>
      </c>
      <c r="HY261">
        <v>0</v>
      </c>
      <c r="HZ261">
        <v>0</v>
      </c>
      <c r="IA261" t="s">
        <v>424</v>
      </c>
      <c r="IB261" t="s">
        <v>425</v>
      </c>
      <c r="IC261" t="s">
        <v>426</v>
      </c>
      <c r="ID261" t="s">
        <v>426</v>
      </c>
      <c r="IE261" t="s">
        <v>426</v>
      </c>
      <c r="IF261" t="s">
        <v>426</v>
      </c>
      <c r="IG261">
        <v>0</v>
      </c>
      <c r="IH261">
        <v>100</v>
      </c>
      <c r="II261">
        <v>100</v>
      </c>
      <c r="IJ261">
        <v>-1.566</v>
      </c>
      <c r="IK261">
        <v>0.3395</v>
      </c>
      <c r="IL261">
        <v>-1.253408397979514</v>
      </c>
      <c r="IM261">
        <v>-0.001407418860664216</v>
      </c>
      <c r="IN261">
        <v>1.761737584914558E-06</v>
      </c>
      <c r="IO261">
        <v>-4.339940373715102E-10</v>
      </c>
      <c r="IP261">
        <v>0.01386544786166931</v>
      </c>
      <c r="IQ261">
        <v>0.003157371658100305</v>
      </c>
      <c r="IR261">
        <v>0.0004353711720169284</v>
      </c>
      <c r="IS261">
        <v>-1.853048844677345E-07</v>
      </c>
      <c r="IT261">
        <v>2</v>
      </c>
      <c r="IU261">
        <v>1968</v>
      </c>
      <c r="IV261">
        <v>1</v>
      </c>
      <c r="IW261">
        <v>26</v>
      </c>
      <c r="IX261">
        <v>200372</v>
      </c>
      <c r="IY261">
        <v>200372.2</v>
      </c>
      <c r="IZ261">
        <v>1.12793</v>
      </c>
      <c r="JA261">
        <v>2.65381</v>
      </c>
      <c r="JB261">
        <v>1.49658</v>
      </c>
      <c r="JC261">
        <v>2.34619</v>
      </c>
      <c r="JD261">
        <v>1.54907</v>
      </c>
      <c r="JE261">
        <v>2.41333</v>
      </c>
      <c r="JF261">
        <v>39.5166</v>
      </c>
      <c r="JG261">
        <v>23.9999</v>
      </c>
      <c r="JH261">
        <v>18</v>
      </c>
      <c r="JI261">
        <v>481.976</v>
      </c>
      <c r="JJ261">
        <v>487.003</v>
      </c>
      <c r="JK261">
        <v>31.0559</v>
      </c>
      <c r="JL261">
        <v>29.1546</v>
      </c>
      <c r="JM261">
        <v>30</v>
      </c>
      <c r="JN261">
        <v>29.3165</v>
      </c>
      <c r="JO261">
        <v>29.2981</v>
      </c>
      <c r="JP261">
        <v>22.6736</v>
      </c>
      <c r="JQ261">
        <v>0</v>
      </c>
      <c r="JR261">
        <v>100</v>
      </c>
      <c r="JS261">
        <v>31.0333</v>
      </c>
      <c r="JT261">
        <v>420</v>
      </c>
      <c r="JU261">
        <v>24.5517</v>
      </c>
      <c r="JV261">
        <v>101.8</v>
      </c>
      <c r="JW261">
        <v>91.1392</v>
      </c>
    </row>
    <row r="262" spans="1:283">
      <c r="A262">
        <v>244</v>
      </c>
      <c r="B262">
        <v>1759011930.1</v>
      </c>
      <c r="C262">
        <v>3712.5</v>
      </c>
      <c r="D262" t="s">
        <v>922</v>
      </c>
      <c r="E262" t="s">
        <v>923</v>
      </c>
      <c r="F262">
        <v>5</v>
      </c>
      <c r="G262" t="s">
        <v>917</v>
      </c>
      <c r="H262">
        <v>1759011927.1</v>
      </c>
      <c r="I262">
        <f>(J262)/1000</f>
        <v>0</v>
      </c>
      <c r="J262">
        <f>1000*DJ262*AH262*(DF262-DG262)/(100*CY262*(1000-AH262*DF262))</f>
        <v>0</v>
      </c>
      <c r="K262">
        <f>DJ262*AH262*(DE262-DD262*(1000-AH262*DG262)/(1000-AH262*DF262))/(100*CY262)</f>
        <v>0</v>
      </c>
      <c r="L262">
        <f>DD262 - IF(AH262&gt;1, K262*CY262*100.0/(AJ262), 0)</f>
        <v>0</v>
      </c>
      <c r="M262">
        <f>((S262-I262/2)*L262-K262)/(S262+I262/2)</f>
        <v>0</v>
      </c>
      <c r="N262">
        <f>M262*(DK262+DL262)/1000.0</f>
        <v>0</v>
      </c>
      <c r="O262">
        <f>(DD262 - IF(AH262&gt;1, K262*CY262*100.0/(AJ262), 0))*(DK262+DL262)/1000.0</f>
        <v>0</v>
      </c>
      <c r="P262">
        <f>2.0/((1/R262-1/Q262)+SIGN(R262)*SQRT((1/R262-1/Q262)*(1/R262-1/Q262) + 4*CZ262/((CZ262+1)*(CZ262+1))*(2*1/R262*1/Q262-1/Q262*1/Q262)))</f>
        <v>0</v>
      </c>
      <c r="Q262">
        <f>IF(LEFT(DA262,1)&lt;&gt;"0",IF(LEFT(DA262,1)="1",3.0,DB262),$D$5+$E$5*(DR262*DK262/($K$5*1000))+$F$5*(DR262*DK262/($K$5*1000))*MAX(MIN(CY262,$J$5),$I$5)*MAX(MIN(CY262,$J$5),$I$5)+$G$5*MAX(MIN(CY262,$J$5),$I$5)*(DR262*DK262/($K$5*1000))+$H$5*(DR262*DK262/($K$5*1000))*(DR262*DK262/($K$5*1000)))</f>
        <v>0</v>
      </c>
      <c r="R262">
        <f>I262*(1000-(1000*0.61365*exp(17.502*V262/(240.97+V262))/(DK262+DL262)+DF262)/2)/(1000*0.61365*exp(17.502*V262/(240.97+V262))/(DK262+DL262)-DF262)</f>
        <v>0</v>
      </c>
      <c r="S262">
        <f>1/((CZ262+1)/(P262/1.6)+1/(Q262/1.37)) + CZ262/((CZ262+1)/(P262/1.6) + CZ262/(Q262/1.37))</f>
        <v>0</v>
      </c>
      <c r="T262">
        <f>(CU262*CX262)</f>
        <v>0</v>
      </c>
      <c r="U262">
        <f>(DM262+(T262+2*0.95*5.67E-8*(((DM262+$B$9)+273)^4-(DM262+273)^4)-44100*I262)/(1.84*29.3*Q262+8*0.95*5.67E-8*(DM262+273)^3))</f>
        <v>0</v>
      </c>
      <c r="V262">
        <f>($C$9*DN262+$D$9*DO262+$E$9*U262)</f>
        <v>0</v>
      </c>
      <c r="W262">
        <f>0.61365*exp(17.502*V262/(240.97+V262))</f>
        <v>0</v>
      </c>
      <c r="X262">
        <f>(Y262/Z262*100)</f>
        <v>0</v>
      </c>
      <c r="Y262">
        <f>DF262*(DK262+DL262)/1000</f>
        <v>0</v>
      </c>
      <c r="Z262">
        <f>0.61365*exp(17.502*DM262/(240.97+DM262))</f>
        <v>0</v>
      </c>
      <c r="AA262">
        <f>(W262-DF262*(DK262+DL262)/1000)</f>
        <v>0</v>
      </c>
      <c r="AB262">
        <f>(-I262*44100)</f>
        <v>0</v>
      </c>
      <c r="AC262">
        <f>2*29.3*Q262*0.92*(DM262-V262)</f>
        <v>0</v>
      </c>
      <c r="AD262">
        <f>2*0.95*5.67E-8*(((DM262+$B$9)+273)^4-(V262+273)^4)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IF(AF262*$H$15&gt;=AJ262,1.0,(AJ262/(AJ262-AF262*$H$15)))</f>
        <v>0</v>
      </c>
      <c r="AI262">
        <f>(AH262-1)*100</f>
        <v>0</v>
      </c>
      <c r="AJ262">
        <f>MAX(0,($B$15+$C$15*DR262)/(1+$D$15*DR262)*DK262/(DM262+273)*$E$15)</f>
        <v>0</v>
      </c>
      <c r="AK262" t="s">
        <v>420</v>
      </c>
      <c r="AL262" t="s">
        <v>420</v>
      </c>
      <c r="AM262">
        <v>0</v>
      </c>
      <c r="AN262">
        <v>0</v>
      </c>
      <c r="AO262">
        <f>1-AM262/AN262</f>
        <v>0</v>
      </c>
      <c r="AP262">
        <v>0</v>
      </c>
      <c r="AQ262" t="s">
        <v>420</v>
      </c>
      <c r="AR262" t="s">
        <v>420</v>
      </c>
      <c r="AS262">
        <v>0</v>
      </c>
      <c r="AT262">
        <v>0</v>
      </c>
      <c r="AU262">
        <f>1-AS262/AT262</f>
        <v>0</v>
      </c>
      <c r="AV262">
        <v>0.5</v>
      </c>
      <c r="AW262">
        <f>CV262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420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CU262">
        <f>$B$13*DS262+$C$13*DT262+$F$13*EE262*(1-EH262)</f>
        <v>0</v>
      </c>
      <c r="CV262">
        <f>CU262*CW262</f>
        <v>0</v>
      </c>
      <c r="CW262">
        <f>($B$13*$D$11+$C$13*$D$11+$F$13*((ER262+EJ262)/MAX(ER262+EJ262+ES262, 0.1)*$I$11+ES262/MAX(ER262+EJ262+ES262, 0.1)*$J$11))/($B$13+$C$13+$F$13)</f>
        <v>0</v>
      </c>
      <c r="CX262">
        <f>($B$13*$K$11+$C$13*$K$11+$F$13*((ER262+EJ262)/MAX(ER262+EJ262+ES262, 0.1)*$P$11+ES262/MAX(ER262+EJ262+ES262, 0.1)*$Q$11))/($B$13+$C$13+$F$13)</f>
        <v>0</v>
      </c>
      <c r="CY262">
        <v>6</v>
      </c>
      <c r="CZ262">
        <v>0.5</v>
      </c>
      <c r="DA262" t="s">
        <v>421</v>
      </c>
      <c r="DB262">
        <v>2</v>
      </c>
      <c r="DC262">
        <v>1759011927.1</v>
      </c>
      <c r="DD262">
        <v>422.9408888888889</v>
      </c>
      <c r="DE262">
        <v>419.9877777777778</v>
      </c>
      <c r="DF262">
        <v>24.41127777777778</v>
      </c>
      <c r="DG262">
        <v>24.15548888888889</v>
      </c>
      <c r="DH262">
        <v>424.5074444444444</v>
      </c>
      <c r="DI262">
        <v>24.0717</v>
      </c>
      <c r="DJ262">
        <v>499.9952222222221</v>
      </c>
      <c r="DK262">
        <v>90.3065</v>
      </c>
      <c r="DL262">
        <v>0.06815260000000001</v>
      </c>
      <c r="DM262">
        <v>30.70458888888889</v>
      </c>
      <c r="DN262">
        <v>30.07163333333333</v>
      </c>
      <c r="DO262">
        <v>999.9000000000001</v>
      </c>
      <c r="DP262">
        <v>0</v>
      </c>
      <c r="DQ262">
        <v>0</v>
      </c>
      <c r="DR262">
        <v>9997.503333333334</v>
      </c>
      <c r="DS262">
        <v>0</v>
      </c>
      <c r="DT262">
        <v>3.468627777777778</v>
      </c>
      <c r="DU262">
        <v>2.953077777777778</v>
      </c>
      <c r="DV262">
        <v>433.5237777777778</v>
      </c>
      <c r="DW262">
        <v>430.384</v>
      </c>
      <c r="DX262">
        <v>0.2557872222222222</v>
      </c>
      <c r="DY262">
        <v>419.9877777777778</v>
      </c>
      <c r="DZ262">
        <v>24.15548888888889</v>
      </c>
      <c r="EA262">
        <v>2.204496666666667</v>
      </c>
      <c r="EB262">
        <v>2.181397777777777</v>
      </c>
      <c r="EC262">
        <v>18.99502222222222</v>
      </c>
      <c r="ED262">
        <v>18.82634444444444</v>
      </c>
      <c r="EE262">
        <v>0.00500078</v>
      </c>
      <c r="EF262">
        <v>0</v>
      </c>
      <c r="EG262">
        <v>0</v>
      </c>
      <c r="EH262">
        <v>0</v>
      </c>
      <c r="EI262">
        <v>1003.855555555556</v>
      </c>
      <c r="EJ262">
        <v>0.00500078</v>
      </c>
      <c r="EK262">
        <v>-17.22222222222222</v>
      </c>
      <c r="EL262">
        <v>-0.8333333333333334</v>
      </c>
      <c r="EM262">
        <v>35.19411111111111</v>
      </c>
      <c r="EN262">
        <v>38.68022222222222</v>
      </c>
      <c r="EO262">
        <v>37.28455555555556</v>
      </c>
      <c r="EP262">
        <v>38.84688888888888</v>
      </c>
      <c r="EQ262">
        <v>37.72200000000001</v>
      </c>
      <c r="ER262">
        <v>0</v>
      </c>
      <c r="ES262">
        <v>0</v>
      </c>
      <c r="ET262">
        <v>0</v>
      </c>
      <c r="EU262">
        <v>1759011924.5</v>
      </c>
      <c r="EV262">
        <v>0</v>
      </c>
      <c r="EW262">
        <v>1005.996</v>
      </c>
      <c r="EX262">
        <v>-8.084615299994249</v>
      </c>
      <c r="EY262">
        <v>-13.73076946817671</v>
      </c>
      <c r="EZ262">
        <v>-16.812</v>
      </c>
      <c r="FA262">
        <v>15</v>
      </c>
      <c r="FB262">
        <v>0</v>
      </c>
      <c r="FC262" t="s">
        <v>422</v>
      </c>
      <c r="FD262">
        <v>1746989605.5</v>
      </c>
      <c r="FE262">
        <v>1746989593.5</v>
      </c>
      <c r="FF262">
        <v>0</v>
      </c>
      <c r="FG262">
        <v>-0.274</v>
      </c>
      <c r="FH262">
        <v>-0.002</v>
      </c>
      <c r="FI262">
        <v>2.549</v>
      </c>
      <c r="FJ262">
        <v>0.129</v>
      </c>
      <c r="FK262">
        <v>420</v>
      </c>
      <c r="FL262">
        <v>17</v>
      </c>
      <c r="FM262">
        <v>0.02</v>
      </c>
      <c r="FN262">
        <v>0.04</v>
      </c>
      <c r="FO262">
        <v>2.95003475</v>
      </c>
      <c r="FP262">
        <v>0.1389574108817911</v>
      </c>
      <c r="FQ262">
        <v>0.03960535241526705</v>
      </c>
      <c r="FR262">
        <v>1</v>
      </c>
      <c r="FS262">
        <v>1005.608823529412</v>
      </c>
      <c r="FT262">
        <v>3.210084172411297</v>
      </c>
      <c r="FU262">
        <v>6.023159599171628</v>
      </c>
      <c r="FV262">
        <v>0</v>
      </c>
      <c r="FW262">
        <v>0.2571465</v>
      </c>
      <c r="FX262">
        <v>-0.0161987842401507</v>
      </c>
      <c r="FY262">
        <v>0.001997792056246096</v>
      </c>
      <c r="FZ262">
        <v>1</v>
      </c>
      <c r="GA262">
        <v>2</v>
      </c>
      <c r="GB262">
        <v>3</v>
      </c>
      <c r="GC262" t="s">
        <v>423</v>
      </c>
      <c r="GD262">
        <v>3.10327</v>
      </c>
      <c r="GE262">
        <v>2.7263</v>
      </c>
      <c r="GF262">
        <v>0.0884944</v>
      </c>
      <c r="GG262">
        <v>0.08782470000000001</v>
      </c>
      <c r="GH262">
        <v>0.108773</v>
      </c>
      <c r="GI262">
        <v>0.109472</v>
      </c>
      <c r="GJ262">
        <v>23789.8</v>
      </c>
      <c r="GK262">
        <v>21593.6</v>
      </c>
      <c r="GL262">
        <v>26663.6</v>
      </c>
      <c r="GM262">
        <v>23894.7</v>
      </c>
      <c r="GN262">
        <v>38021.1</v>
      </c>
      <c r="GO262">
        <v>31438</v>
      </c>
      <c r="GP262">
        <v>46560.2</v>
      </c>
      <c r="GQ262">
        <v>37784.1</v>
      </c>
      <c r="GR262">
        <v>1.86565</v>
      </c>
      <c r="GS262">
        <v>1.85145</v>
      </c>
      <c r="GT262">
        <v>0.0756308</v>
      </c>
      <c r="GU262">
        <v>0</v>
      </c>
      <c r="GV262">
        <v>28.8361</v>
      </c>
      <c r="GW262">
        <v>999.9</v>
      </c>
      <c r="GX262">
        <v>44.5</v>
      </c>
      <c r="GY262">
        <v>33.2</v>
      </c>
      <c r="GZ262">
        <v>25.1741</v>
      </c>
      <c r="HA262">
        <v>60.7703</v>
      </c>
      <c r="HB262">
        <v>20.0962</v>
      </c>
      <c r="HC262">
        <v>1</v>
      </c>
      <c r="HD262">
        <v>0.144558</v>
      </c>
      <c r="HE262">
        <v>-0.970626</v>
      </c>
      <c r="HF262">
        <v>20.2935</v>
      </c>
      <c r="HG262">
        <v>5.22253</v>
      </c>
      <c r="HH262">
        <v>11.98</v>
      </c>
      <c r="HI262">
        <v>4.9655</v>
      </c>
      <c r="HJ262">
        <v>3.27598</v>
      </c>
      <c r="HK262">
        <v>9999</v>
      </c>
      <c r="HL262">
        <v>9999</v>
      </c>
      <c r="HM262">
        <v>9999</v>
      </c>
      <c r="HN262">
        <v>28.6</v>
      </c>
      <c r="HO262">
        <v>1.86431</v>
      </c>
      <c r="HP262">
        <v>1.86049</v>
      </c>
      <c r="HQ262">
        <v>1.85883</v>
      </c>
      <c r="HR262">
        <v>1.86019</v>
      </c>
      <c r="HS262">
        <v>1.8602</v>
      </c>
      <c r="HT262">
        <v>1.85879</v>
      </c>
      <c r="HU262">
        <v>1.85779</v>
      </c>
      <c r="HV262">
        <v>1.85272</v>
      </c>
      <c r="HW262">
        <v>0</v>
      </c>
      <c r="HX262">
        <v>0</v>
      </c>
      <c r="HY262">
        <v>0</v>
      </c>
      <c r="HZ262">
        <v>0</v>
      </c>
      <c r="IA262" t="s">
        <v>424</v>
      </c>
      <c r="IB262" t="s">
        <v>425</v>
      </c>
      <c r="IC262" t="s">
        <v>426</v>
      </c>
      <c r="ID262" t="s">
        <v>426</v>
      </c>
      <c r="IE262" t="s">
        <v>426</v>
      </c>
      <c r="IF262" t="s">
        <v>426</v>
      </c>
      <c r="IG262">
        <v>0</v>
      </c>
      <c r="IH262">
        <v>100</v>
      </c>
      <c r="II262">
        <v>100</v>
      </c>
      <c r="IJ262">
        <v>-1.567</v>
      </c>
      <c r="IK262">
        <v>0.3396</v>
      </c>
      <c r="IL262">
        <v>-1.253408397979514</v>
      </c>
      <c r="IM262">
        <v>-0.001407418860664216</v>
      </c>
      <c r="IN262">
        <v>1.761737584914558E-06</v>
      </c>
      <c r="IO262">
        <v>-4.339940373715102E-10</v>
      </c>
      <c r="IP262">
        <v>0.01386544786166931</v>
      </c>
      <c r="IQ262">
        <v>0.003157371658100305</v>
      </c>
      <c r="IR262">
        <v>0.0004353711720169284</v>
      </c>
      <c r="IS262">
        <v>-1.853048844677345E-07</v>
      </c>
      <c r="IT262">
        <v>2</v>
      </c>
      <c r="IU262">
        <v>1968</v>
      </c>
      <c r="IV262">
        <v>1</v>
      </c>
      <c r="IW262">
        <v>26</v>
      </c>
      <c r="IX262">
        <v>200372.1</v>
      </c>
      <c r="IY262">
        <v>200372.3</v>
      </c>
      <c r="IZ262">
        <v>1.12793</v>
      </c>
      <c r="JA262">
        <v>2.64893</v>
      </c>
      <c r="JB262">
        <v>1.49658</v>
      </c>
      <c r="JC262">
        <v>2.34619</v>
      </c>
      <c r="JD262">
        <v>1.54907</v>
      </c>
      <c r="JE262">
        <v>2.3645</v>
      </c>
      <c r="JF262">
        <v>39.5166</v>
      </c>
      <c r="JG262">
        <v>24.0087</v>
      </c>
      <c r="JH262">
        <v>18</v>
      </c>
      <c r="JI262">
        <v>481.802</v>
      </c>
      <c r="JJ262">
        <v>487.055</v>
      </c>
      <c r="JK262">
        <v>31.0236</v>
      </c>
      <c r="JL262">
        <v>29.1559</v>
      </c>
      <c r="JM262">
        <v>30.0001</v>
      </c>
      <c r="JN262">
        <v>29.3166</v>
      </c>
      <c r="JO262">
        <v>29.2983</v>
      </c>
      <c r="JP262">
        <v>22.672</v>
      </c>
      <c r="JQ262">
        <v>0</v>
      </c>
      <c r="JR262">
        <v>100</v>
      </c>
      <c r="JS262">
        <v>30.9614</v>
      </c>
      <c r="JT262">
        <v>420</v>
      </c>
      <c r="JU262">
        <v>24.5517</v>
      </c>
      <c r="JV262">
        <v>101.8</v>
      </c>
      <c r="JW262">
        <v>91.1397</v>
      </c>
    </row>
    <row r="263" spans="1:283">
      <c r="A263">
        <v>245</v>
      </c>
      <c r="B263">
        <v>1759011932.1</v>
      </c>
      <c r="C263">
        <v>3714.5</v>
      </c>
      <c r="D263" t="s">
        <v>924</v>
      </c>
      <c r="E263" t="s">
        <v>925</v>
      </c>
      <c r="F263">
        <v>5</v>
      </c>
      <c r="G263" t="s">
        <v>917</v>
      </c>
      <c r="H263">
        <v>1759011929.1</v>
      </c>
      <c r="I263">
        <f>(J263)/1000</f>
        <v>0</v>
      </c>
      <c r="J263">
        <f>1000*DJ263*AH263*(DF263-DG263)/(100*CY263*(1000-AH263*DF263))</f>
        <v>0</v>
      </c>
      <c r="K263">
        <f>DJ263*AH263*(DE263-DD263*(1000-AH263*DG263)/(1000-AH263*DF263))/(100*CY263)</f>
        <v>0</v>
      </c>
      <c r="L263">
        <f>DD263 - IF(AH263&gt;1, K263*CY263*100.0/(AJ263), 0)</f>
        <v>0</v>
      </c>
      <c r="M263">
        <f>((S263-I263/2)*L263-K263)/(S263+I263/2)</f>
        <v>0</v>
      </c>
      <c r="N263">
        <f>M263*(DK263+DL263)/1000.0</f>
        <v>0</v>
      </c>
      <c r="O263">
        <f>(DD263 - IF(AH263&gt;1, K263*CY263*100.0/(AJ263), 0))*(DK263+DL263)/1000.0</f>
        <v>0</v>
      </c>
      <c r="P263">
        <f>2.0/((1/R263-1/Q263)+SIGN(R263)*SQRT((1/R263-1/Q263)*(1/R263-1/Q263) + 4*CZ263/((CZ263+1)*(CZ263+1))*(2*1/R263*1/Q263-1/Q263*1/Q263)))</f>
        <v>0</v>
      </c>
      <c r="Q263">
        <f>IF(LEFT(DA263,1)&lt;&gt;"0",IF(LEFT(DA263,1)="1",3.0,DB263),$D$5+$E$5*(DR263*DK263/($K$5*1000))+$F$5*(DR263*DK263/($K$5*1000))*MAX(MIN(CY263,$J$5),$I$5)*MAX(MIN(CY263,$J$5),$I$5)+$G$5*MAX(MIN(CY263,$J$5),$I$5)*(DR263*DK263/($K$5*1000))+$H$5*(DR263*DK263/($K$5*1000))*(DR263*DK263/($K$5*1000)))</f>
        <v>0</v>
      </c>
      <c r="R263">
        <f>I263*(1000-(1000*0.61365*exp(17.502*V263/(240.97+V263))/(DK263+DL263)+DF263)/2)/(1000*0.61365*exp(17.502*V263/(240.97+V263))/(DK263+DL263)-DF263)</f>
        <v>0</v>
      </c>
      <c r="S263">
        <f>1/((CZ263+1)/(P263/1.6)+1/(Q263/1.37)) + CZ263/((CZ263+1)/(P263/1.6) + CZ263/(Q263/1.37))</f>
        <v>0</v>
      </c>
      <c r="T263">
        <f>(CU263*CX263)</f>
        <v>0</v>
      </c>
      <c r="U263">
        <f>(DM263+(T263+2*0.95*5.67E-8*(((DM263+$B$9)+273)^4-(DM263+273)^4)-44100*I263)/(1.84*29.3*Q263+8*0.95*5.67E-8*(DM263+273)^3))</f>
        <v>0</v>
      </c>
      <c r="V263">
        <f>($C$9*DN263+$D$9*DO263+$E$9*U263)</f>
        <v>0</v>
      </c>
      <c r="W263">
        <f>0.61365*exp(17.502*V263/(240.97+V263))</f>
        <v>0</v>
      </c>
      <c r="X263">
        <f>(Y263/Z263*100)</f>
        <v>0</v>
      </c>
      <c r="Y263">
        <f>DF263*(DK263+DL263)/1000</f>
        <v>0</v>
      </c>
      <c r="Z263">
        <f>0.61365*exp(17.502*DM263/(240.97+DM263))</f>
        <v>0</v>
      </c>
      <c r="AA263">
        <f>(W263-DF263*(DK263+DL263)/1000)</f>
        <v>0</v>
      </c>
      <c r="AB263">
        <f>(-I263*44100)</f>
        <v>0</v>
      </c>
      <c r="AC263">
        <f>2*29.3*Q263*0.92*(DM263-V263)</f>
        <v>0</v>
      </c>
      <c r="AD263">
        <f>2*0.95*5.67E-8*(((DM263+$B$9)+273)^4-(V263+273)^4)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IF(AF263*$H$15&gt;=AJ263,1.0,(AJ263/(AJ263-AF263*$H$15)))</f>
        <v>0</v>
      </c>
      <c r="AI263">
        <f>(AH263-1)*100</f>
        <v>0</v>
      </c>
      <c r="AJ263">
        <f>MAX(0,($B$15+$C$15*DR263)/(1+$D$15*DR263)*DK263/(DM263+273)*$E$15)</f>
        <v>0</v>
      </c>
      <c r="AK263" t="s">
        <v>420</v>
      </c>
      <c r="AL263" t="s">
        <v>420</v>
      </c>
      <c r="AM263">
        <v>0</v>
      </c>
      <c r="AN263">
        <v>0</v>
      </c>
      <c r="AO263">
        <f>1-AM263/AN263</f>
        <v>0</v>
      </c>
      <c r="AP263">
        <v>0</v>
      </c>
      <c r="AQ263" t="s">
        <v>420</v>
      </c>
      <c r="AR263" t="s">
        <v>420</v>
      </c>
      <c r="AS263">
        <v>0</v>
      </c>
      <c r="AT263">
        <v>0</v>
      </c>
      <c r="AU263">
        <f>1-AS263/AT263</f>
        <v>0</v>
      </c>
      <c r="AV263">
        <v>0.5</v>
      </c>
      <c r="AW263">
        <f>CV263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420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CU263">
        <f>$B$13*DS263+$C$13*DT263+$F$13*EE263*(1-EH263)</f>
        <v>0</v>
      </c>
      <c r="CV263">
        <f>CU263*CW263</f>
        <v>0</v>
      </c>
      <c r="CW263">
        <f>($B$13*$D$11+$C$13*$D$11+$F$13*((ER263+EJ263)/MAX(ER263+EJ263+ES263, 0.1)*$I$11+ES263/MAX(ER263+EJ263+ES263, 0.1)*$J$11))/($B$13+$C$13+$F$13)</f>
        <v>0</v>
      </c>
      <c r="CX263">
        <f>($B$13*$K$11+$C$13*$K$11+$F$13*((ER263+EJ263)/MAX(ER263+EJ263+ES263, 0.1)*$P$11+ES263/MAX(ER263+EJ263+ES263, 0.1)*$Q$11))/($B$13+$C$13+$F$13)</f>
        <v>0</v>
      </c>
      <c r="CY263">
        <v>6</v>
      </c>
      <c r="CZ263">
        <v>0.5</v>
      </c>
      <c r="DA263" t="s">
        <v>421</v>
      </c>
      <c r="DB263">
        <v>2</v>
      </c>
      <c r="DC263">
        <v>1759011929.1</v>
      </c>
      <c r="DD263">
        <v>422.9481111111111</v>
      </c>
      <c r="DE263">
        <v>419.9948888888889</v>
      </c>
      <c r="DF263">
        <v>24.41076666666667</v>
      </c>
      <c r="DG263">
        <v>24.15576666666666</v>
      </c>
      <c r="DH263">
        <v>424.5148888888889</v>
      </c>
      <c r="DI263">
        <v>24.07121111111111</v>
      </c>
      <c r="DJ263">
        <v>499.9893333333333</v>
      </c>
      <c r="DK263">
        <v>90.30772222222221</v>
      </c>
      <c r="DL263">
        <v>0.06821387777777778</v>
      </c>
      <c r="DM263">
        <v>30.70252222222222</v>
      </c>
      <c r="DN263">
        <v>30.06935555555555</v>
      </c>
      <c r="DO263">
        <v>999.9000000000001</v>
      </c>
      <c r="DP263">
        <v>0</v>
      </c>
      <c r="DQ263">
        <v>0</v>
      </c>
      <c r="DR263">
        <v>9990.064444444442</v>
      </c>
      <c r="DS263">
        <v>0</v>
      </c>
      <c r="DT263">
        <v>3.47082</v>
      </c>
      <c r="DU263">
        <v>2.95332</v>
      </c>
      <c r="DV263">
        <v>433.5311111111112</v>
      </c>
      <c r="DW263">
        <v>430.3913333333334</v>
      </c>
      <c r="DX263">
        <v>0.2549957777777778</v>
      </c>
      <c r="DY263">
        <v>419.9948888888889</v>
      </c>
      <c r="DZ263">
        <v>24.15576666666666</v>
      </c>
      <c r="EA263">
        <v>2.204481111111111</v>
      </c>
      <c r="EB263">
        <v>2.181454444444444</v>
      </c>
      <c r="EC263">
        <v>18.99492222222223</v>
      </c>
      <c r="ED263">
        <v>18.82675555555555</v>
      </c>
      <c r="EE263">
        <v>0.00500078</v>
      </c>
      <c r="EF263">
        <v>0</v>
      </c>
      <c r="EG263">
        <v>0</v>
      </c>
      <c r="EH263">
        <v>0</v>
      </c>
      <c r="EI263">
        <v>1002.622222222222</v>
      </c>
      <c r="EJ263">
        <v>0.00500078</v>
      </c>
      <c r="EK263">
        <v>-17.78888888888889</v>
      </c>
      <c r="EL263">
        <v>-1.366666666666667</v>
      </c>
      <c r="EM263">
        <v>35.19411111111111</v>
      </c>
      <c r="EN263">
        <v>38.65944444444445</v>
      </c>
      <c r="EO263">
        <v>37.27766666666667</v>
      </c>
      <c r="EP263">
        <v>38.82611111111111</v>
      </c>
      <c r="EQ263">
        <v>37.7011111111111</v>
      </c>
      <c r="ER263">
        <v>0</v>
      </c>
      <c r="ES263">
        <v>0</v>
      </c>
      <c r="ET263">
        <v>0</v>
      </c>
      <c r="EU263">
        <v>1759011926.9</v>
      </c>
      <c r="EV263">
        <v>0</v>
      </c>
      <c r="EW263">
        <v>1006.06</v>
      </c>
      <c r="EX263">
        <v>-22.2538458467925</v>
      </c>
      <c r="EY263">
        <v>6.96923048016586</v>
      </c>
      <c r="EZ263">
        <v>-17.384</v>
      </c>
      <c r="FA263">
        <v>15</v>
      </c>
      <c r="FB263">
        <v>0</v>
      </c>
      <c r="FC263" t="s">
        <v>422</v>
      </c>
      <c r="FD263">
        <v>1746989605.5</v>
      </c>
      <c r="FE263">
        <v>1746989593.5</v>
      </c>
      <c r="FF263">
        <v>0</v>
      </c>
      <c r="FG263">
        <v>-0.274</v>
      </c>
      <c r="FH263">
        <v>-0.002</v>
      </c>
      <c r="FI263">
        <v>2.549</v>
      </c>
      <c r="FJ263">
        <v>0.129</v>
      </c>
      <c r="FK263">
        <v>420</v>
      </c>
      <c r="FL263">
        <v>17</v>
      </c>
      <c r="FM263">
        <v>0.02</v>
      </c>
      <c r="FN263">
        <v>0.04</v>
      </c>
      <c r="FO263">
        <v>2.955579756097561</v>
      </c>
      <c r="FP263">
        <v>0.1055257839721307</v>
      </c>
      <c r="FQ263">
        <v>0.03857696560838174</v>
      </c>
      <c r="FR263">
        <v>1</v>
      </c>
      <c r="FS263">
        <v>1005.129411764706</v>
      </c>
      <c r="FT263">
        <v>0.8067227977703105</v>
      </c>
      <c r="FU263">
        <v>6.076741067950842</v>
      </c>
      <c r="FV263">
        <v>1</v>
      </c>
      <c r="FW263">
        <v>0.2563142195121951</v>
      </c>
      <c r="FX263">
        <v>-0.01477356794425058</v>
      </c>
      <c r="FY263">
        <v>0.001856303059679473</v>
      </c>
      <c r="FZ263">
        <v>1</v>
      </c>
      <c r="GA263">
        <v>3</v>
      </c>
      <c r="GB263">
        <v>3</v>
      </c>
      <c r="GC263" t="s">
        <v>481</v>
      </c>
      <c r="GD263">
        <v>3.10335</v>
      </c>
      <c r="GE263">
        <v>2.72642</v>
      </c>
      <c r="GF263">
        <v>0.0884948</v>
      </c>
      <c r="GG263">
        <v>0.0878328</v>
      </c>
      <c r="GH263">
        <v>0.108766</v>
      </c>
      <c r="GI263">
        <v>0.109469</v>
      </c>
      <c r="GJ263">
        <v>23789.7</v>
      </c>
      <c r="GK263">
        <v>21593.4</v>
      </c>
      <c r="GL263">
        <v>26663.4</v>
      </c>
      <c r="GM263">
        <v>23894.7</v>
      </c>
      <c r="GN263">
        <v>38021.1</v>
      </c>
      <c r="GO263">
        <v>31438.1</v>
      </c>
      <c r="GP263">
        <v>46559.8</v>
      </c>
      <c r="GQ263">
        <v>37784.1</v>
      </c>
      <c r="GR263">
        <v>1.8657</v>
      </c>
      <c r="GS263">
        <v>1.85142</v>
      </c>
      <c r="GT263">
        <v>0.07526579999999999</v>
      </c>
      <c r="GU263">
        <v>0</v>
      </c>
      <c r="GV263">
        <v>28.8374</v>
      </c>
      <c r="GW263">
        <v>999.9</v>
      </c>
      <c r="GX263">
        <v>44.5</v>
      </c>
      <c r="GY263">
        <v>33.2</v>
      </c>
      <c r="GZ263">
        <v>25.1739</v>
      </c>
      <c r="HA263">
        <v>61.2603</v>
      </c>
      <c r="HB263">
        <v>20.1723</v>
      </c>
      <c r="HC263">
        <v>1</v>
      </c>
      <c r="HD263">
        <v>0.144593</v>
      </c>
      <c r="HE263">
        <v>-0.9129660000000001</v>
      </c>
      <c r="HF263">
        <v>20.2939</v>
      </c>
      <c r="HG263">
        <v>5.22208</v>
      </c>
      <c r="HH263">
        <v>11.98</v>
      </c>
      <c r="HI263">
        <v>4.9655</v>
      </c>
      <c r="HJ263">
        <v>3.27598</v>
      </c>
      <c r="HK263">
        <v>9999</v>
      </c>
      <c r="HL263">
        <v>9999</v>
      </c>
      <c r="HM263">
        <v>9999</v>
      </c>
      <c r="HN263">
        <v>28.6</v>
      </c>
      <c r="HO263">
        <v>1.86431</v>
      </c>
      <c r="HP263">
        <v>1.86049</v>
      </c>
      <c r="HQ263">
        <v>1.85883</v>
      </c>
      <c r="HR263">
        <v>1.8602</v>
      </c>
      <c r="HS263">
        <v>1.8602</v>
      </c>
      <c r="HT263">
        <v>1.85879</v>
      </c>
      <c r="HU263">
        <v>1.85781</v>
      </c>
      <c r="HV263">
        <v>1.85272</v>
      </c>
      <c r="HW263">
        <v>0</v>
      </c>
      <c r="HX263">
        <v>0</v>
      </c>
      <c r="HY263">
        <v>0</v>
      </c>
      <c r="HZ263">
        <v>0</v>
      </c>
      <c r="IA263" t="s">
        <v>424</v>
      </c>
      <c r="IB263" t="s">
        <v>425</v>
      </c>
      <c r="IC263" t="s">
        <v>426</v>
      </c>
      <c r="ID263" t="s">
        <v>426</v>
      </c>
      <c r="IE263" t="s">
        <v>426</v>
      </c>
      <c r="IF263" t="s">
        <v>426</v>
      </c>
      <c r="IG263">
        <v>0</v>
      </c>
      <c r="IH263">
        <v>100</v>
      </c>
      <c r="II263">
        <v>100</v>
      </c>
      <c r="IJ263">
        <v>-1.566</v>
      </c>
      <c r="IK263">
        <v>0.3395</v>
      </c>
      <c r="IL263">
        <v>-1.253408397979514</v>
      </c>
      <c r="IM263">
        <v>-0.001407418860664216</v>
      </c>
      <c r="IN263">
        <v>1.761737584914558E-06</v>
      </c>
      <c r="IO263">
        <v>-4.339940373715102E-10</v>
      </c>
      <c r="IP263">
        <v>0.01386544786166931</v>
      </c>
      <c r="IQ263">
        <v>0.003157371658100305</v>
      </c>
      <c r="IR263">
        <v>0.0004353711720169284</v>
      </c>
      <c r="IS263">
        <v>-1.853048844677345E-07</v>
      </c>
      <c r="IT263">
        <v>2</v>
      </c>
      <c r="IU263">
        <v>1968</v>
      </c>
      <c r="IV263">
        <v>1</v>
      </c>
      <c r="IW263">
        <v>26</v>
      </c>
      <c r="IX263">
        <v>200372.1</v>
      </c>
      <c r="IY263">
        <v>200372.3</v>
      </c>
      <c r="IZ263">
        <v>1.12793</v>
      </c>
      <c r="JA263">
        <v>2.6355</v>
      </c>
      <c r="JB263">
        <v>1.49658</v>
      </c>
      <c r="JC263">
        <v>2.34741</v>
      </c>
      <c r="JD263">
        <v>1.54907</v>
      </c>
      <c r="JE263">
        <v>2.44873</v>
      </c>
      <c r="JF263">
        <v>39.5166</v>
      </c>
      <c r="JG263">
        <v>24.0087</v>
      </c>
      <c r="JH263">
        <v>18</v>
      </c>
      <c r="JI263">
        <v>481.831</v>
      </c>
      <c r="JJ263">
        <v>487.039</v>
      </c>
      <c r="JK263">
        <v>30.9954</v>
      </c>
      <c r="JL263">
        <v>29.156</v>
      </c>
      <c r="JM263">
        <v>30.0001</v>
      </c>
      <c r="JN263">
        <v>29.3166</v>
      </c>
      <c r="JO263">
        <v>29.2983</v>
      </c>
      <c r="JP263">
        <v>22.6728</v>
      </c>
      <c r="JQ263">
        <v>0</v>
      </c>
      <c r="JR263">
        <v>100</v>
      </c>
      <c r="JS263">
        <v>30.9614</v>
      </c>
      <c r="JT263">
        <v>420</v>
      </c>
      <c r="JU263">
        <v>24.5517</v>
      </c>
      <c r="JV263">
        <v>101.8</v>
      </c>
      <c r="JW263">
        <v>91.1396</v>
      </c>
    </row>
    <row r="264" spans="1:283">
      <c r="A264">
        <v>246</v>
      </c>
      <c r="B264">
        <v>1759011934.1</v>
      </c>
      <c r="C264">
        <v>3716.5</v>
      </c>
      <c r="D264" t="s">
        <v>926</v>
      </c>
      <c r="E264" t="s">
        <v>927</v>
      </c>
      <c r="F264">
        <v>5</v>
      </c>
      <c r="G264" t="s">
        <v>917</v>
      </c>
      <c r="H264">
        <v>1759011931.1</v>
      </c>
      <c r="I264">
        <f>(J264)/1000</f>
        <v>0</v>
      </c>
      <c r="J264">
        <f>1000*DJ264*AH264*(DF264-DG264)/(100*CY264*(1000-AH264*DF264))</f>
        <v>0</v>
      </c>
      <c r="K264">
        <f>DJ264*AH264*(DE264-DD264*(1000-AH264*DG264)/(1000-AH264*DF264))/(100*CY264)</f>
        <v>0</v>
      </c>
      <c r="L264">
        <f>DD264 - IF(AH264&gt;1, K264*CY264*100.0/(AJ264), 0)</f>
        <v>0</v>
      </c>
      <c r="M264">
        <f>((S264-I264/2)*L264-K264)/(S264+I264/2)</f>
        <v>0</v>
      </c>
      <c r="N264">
        <f>M264*(DK264+DL264)/1000.0</f>
        <v>0</v>
      </c>
      <c r="O264">
        <f>(DD264 - IF(AH264&gt;1, K264*CY264*100.0/(AJ264), 0))*(DK264+DL264)/1000.0</f>
        <v>0</v>
      </c>
      <c r="P264">
        <f>2.0/((1/R264-1/Q264)+SIGN(R264)*SQRT((1/R264-1/Q264)*(1/R264-1/Q264) + 4*CZ264/((CZ264+1)*(CZ264+1))*(2*1/R264*1/Q264-1/Q264*1/Q264)))</f>
        <v>0</v>
      </c>
      <c r="Q264">
        <f>IF(LEFT(DA264,1)&lt;&gt;"0",IF(LEFT(DA264,1)="1",3.0,DB264),$D$5+$E$5*(DR264*DK264/($K$5*1000))+$F$5*(DR264*DK264/($K$5*1000))*MAX(MIN(CY264,$J$5),$I$5)*MAX(MIN(CY264,$J$5),$I$5)+$G$5*MAX(MIN(CY264,$J$5),$I$5)*(DR264*DK264/($K$5*1000))+$H$5*(DR264*DK264/($K$5*1000))*(DR264*DK264/($K$5*1000)))</f>
        <v>0</v>
      </c>
      <c r="R264">
        <f>I264*(1000-(1000*0.61365*exp(17.502*V264/(240.97+V264))/(DK264+DL264)+DF264)/2)/(1000*0.61365*exp(17.502*V264/(240.97+V264))/(DK264+DL264)-DF264)</f>
        <v>0</v>
      </c>
      <c r="S264">
        <f>1/((CZ264+1)/(P264/1.6)+1/(Q264/1.37)) + CZ264/((CZ264+1)/(P264/1.6) + CZ264/(Q264/1.37))</f>
        <v>0</v>
      </c>
      <c r="T264">
        <f>(CU264*CX264)</f>
        <v>0</v>
      </c>
      <c r="U264">
        <f>(DM264+(T264+2*0.95*5.67E-8*(((DM264+$B$9)+273)^4-(DM264+273)^4)-44100*I264)/(1.84*29.3*Q264+8*0.95*5.67E-8*(DM264+273)^3))</f>
        <v>0</v>
      </c>
      <c r="V264">
        <f>($C$9*DN264+$D$9*DO264+$E$9*U264)</f>
        <v>0</v>
      </c>
      <c r="W264">
        <f>0.61365*exp(17.502*V264/(240.97+V264))</f>
        <v>0</v>
      </c>
      <c r="X264">
        <f>(Y264/Z264*100)</f>
        <v>0</v>
      </c>
      <c r="Y264">
        <f>DF264*(DK264+DL264)/1000</f>
        <v>0</v>
      </c>
      <c r="Z264">
        <f>0.61365*exp(17.502*DM264/(240.97+DM264))</f>
        <v>0</v>
      </c>
      <c r="AA264">
        <f>(W264-DF264*(DK264+DL264)/1000)</f>
        <v>0</v>
      </c>
      <c r="AB264">
        <f>(-I264*44100)</f>
        <v>0</v>
      </c>
      <c r="AC264">
        <f>2*29.3*Q264*0.92*(DM264-V264)</f>
        <v>0</v>
      </c>
      <c r="AD264">
        <f>2*0.95*5.67E-8*(((DM264+$B$9)+273)^4-(V264+273)^4)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IF(AF264*$H$15&gt;=AJ264,1.0,(AJ264/(AJ264-AF264*$H$15)))</f>
        <v>0</v>
      </c>
      <c r="AI264">
        <f>(AH264-1)*100</f>
        <v>0</v>
      </c>
      <c r="AJ264">
        <f>MAX(0,($B$15+$C$15*DR264)/(1+$D$15*DR264)*DK264/(DM264+273)*$E$15)</f>
        <v>0</v>
      </c>
      <c r="AK264" t="s">
        <v>420</v>
      </c>
      <c r="AL264" t="s">
        <v>420</v>
      </c>
      <c r="AM264">
        <v>0</v>
      </c>
      <c r="AN264">
        <v>0</v>
      </c>
      <c r="AO264">
        <f>1-AM264/AN264</f>
        <v>0</v>
      </c>
      <c r="AP264">
        <v>0</v>
      </c>
      <c r="AQ264" t="s">
        <v>420</v>
      </c>
      <c r="AR264" t="s">
        <v>420</v>
      </c>
      <c r="AS264">
        <v>0</v>
      </c>
      <c r="AT264">
        <v>0</v>
      </c>
      <c r="AU264">
        <f>1-AS264/AT264</f>
        <v>0</v>
      </c>
      <c r="AV264">
        <v>0.5</v>
      </c>
      <c r="AW264">
        <f>CV264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420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CU264">
        <f>$B$13*DS264+$C$13*DT264+$F$13*EE264*(1-EH264)</f>
        <v>0</v>
      </c>
      <c r="CV264">
        <f>CU264*CW264</f>
        <v>0</v>
      </c>
      <c r="CW264">
        <f>($B$13*$D$11+$C$13*$D$11+$F$13*((ER264+EJ264)/MAX(ER264+EJ264+ES264, 0.1)*$I$11+ES264/MAX(ER264+EJ264+ES264, 0.1)*$J$11))/($B$13+$C$13+$F$13)</f>
        <v>0</v>
      </c>
      <c r="CX264">
        <f>($B$13*$K$11+$C$13*$K$11+$F$13*((ER264+EJ264)/MAX(ER264+EJ264+ES264, 0.1)*$P$11+ES264/MAX(ER264+EJ264+ES264, 0.1)*$Q$11))/($B$13+$C$13+$F$13)</f>
        <v>0</v>
      </c>
      <c r="CY264">
        <v>6</v>
      </c>
      <c r="CZ264">
        <v>0.5</v>
      </c>
      <c r="DA264" t="s">
        <v>421</v>
      </c>
      <c r="DB264">
        <v>2</v>
      </c>
      <c r="DC264">
        <v>1759011931.1</v>
      </c>
      <c r="DD264">
        <v>422.9467777777778</v>
      </c>
      <c r="DE264">
        <v>419.9973333333334</v>
      </c>
      <c r="DF264">
        <v>24.40927777777777</v>
      </c>
      <c r="DG264">
        <v>24.15597777777778</v>
      </c>
      <c r="DH264">
        <v>424.5134444444444</v>
      </c>
      <c r="DI264">
        <v>24.06977777777778</v>
      </c>
      <c r="DJ264">
        <v>499.938</v>
      </c>
      <c r="DK264">
        <v>90.30972222222222</v>
      </c>
      <c r="DL264">
        <v>0.06841145555555556</v>
      </c>
      <c r="DM264">
        <v>30.69905555555555</v>
      </c>
      <c r="DN264">
        <v>30.06633333333333</v>
      </c>
      <c r="DO264">
        <v>999.9000000000001</v>
      </c>
      <c r="DP264">
        <v>0</v>
      </c>
      <c r="DQ264">
        <v>0</v>
      </c>
      <c r="DR264">
        <v>9984.161111111111</v>
      </c>
      <c r="DS264">
        <v>0</v>
      </c>
      <c r="DT264">
        <v>3.467952222222222</v>
      </c>
      <c r="DU264">
        <v>2.949484444444444</v>
      </c>
      <c r="DV264">
        <v>433.529</v>
      </c>
      <c r="DW264">
        <v>430.3938888888889</v>
      </c>
      <c r="DX264">
        <v>0.2533234444444445</v>
      </c>
      <c r="DY264">
        <v>419.9973333333334</v>
      </c>
      <c r="DZ264">
        <v>24.15597777777778</v>
      </c>
      <c r="EA264">
        <v>2.204396666666666</v>
      </c>
      <c r="EB264">
        <v>2.18152</v>
      </c>
      <c r="EC264">
        <v>18.99432222222222</v>
      </c>
      <c r="ED264">
        <v>18.82723333333333</v>
      </c>
      <c r="EE264">
        <v>0.00500078</v>
      </c>
      <c r="EF264">
        <v>0</v>
      </c>
      <c r="EG264">
        <v>0</v>
      </c>
      <c r="EH264">
        <v>0</v>
      </c>
      <c r="EI264">
        <v>1001.188888888889</v>
      </c>
      <c r="EJ264">
        <v>0.00500078</v>
      </c>
      <c r="EK264">
        <v>-14.77777777777778</v>
      </c>
      <c r="EL264">
        <v>-0.8666666666666667</v>
      </c>
      <c r="EM264">
        <v>35.20111111111111</v>
      </c>
      <c r="EN264">
        <v>38.64566666666667</v>
      </c>
      <c r="EO264">
        <v>37.26377777777778</v>
      </c>
      <c r="EP264">
        <v>38.79144444444444</v>
      </c>
      <c r="EQ264">
        <v>37.63177777777778</v>
      </c>
      <c r="ER264">
        <v>0</v>
      </c>
      <c r="ES264">
        <v>0</v>
      </c>
      <c r="ET264">
        <v>0</v>
      </c>
      <c r="EU264">
        <v>1759011928.7</v>
      </c>
      <c r="EV264">
        <v>0</v>
      </c>
      <c r="EW264">
        <v>1005.188461538462</v>
      </c>
      <c r="EX264">
        <v>-22.99829025778317</v>
      </c>
      <c r="EY264">
        <v>13.26495688169474</v>
      </c>
      <c r="EZ264">
        <v>-16.95384615384615</v>
      </c>
      <c r="FA264">
        <v>15</v>
      </c>
      <c r="FB264">
        <v>0</v>
      </c>
      <c r="FC264" t="s">
        <v>422</v>
      </c>
      <c r="FD264">
        <v>1746989605.5</v>
      </c>
      <c r="FE264">
        <v>1746989593.5</v>
      </c>
      <c r="FF264">
        <v>0</v>
      </c>
      <c r="FG264">
        <v>-0.274</v>
      </c>
      <c r="FH264">
        <v>-0.002</v>
      </c>
      <c r="FI264">
        <v>2.549</v>
      </c>
      <c r="FJ264">
        <v>0.129</v>
      </c>
      <c r="FK264">
        <v>420</v>
      </c>
      <c r="FL264">
        <v>17</v>
      </c>
      <c r="FM264">
        <v>0.02</v>
      </c>
      <c r="FN264">
        <v>0.04</v>
      </c>
      <c r="FO264">
        <v>2.95560575</v>
      </c>
      <c r="FP264">
        <v>0.0412778611632148</v>
      </c>
      <c r="FQ264">
        <v>0.03742612629484247</v>
      </c>
      <c r="FR264">
        <v>1</v>
      </c>
      <c r="FS264">
        <v>1005.620588235294</v>
      </c>
      <c r="FT264">
        <v>-10.14056521926531</v>
      </c>
      <c r="FU264">
        <v>5.857161499433816</v>
      </c>
      <c r="FV264">
        <v>0</v>
      </c>
      <c r="FW264">
        <v>0.255679425</v>
      </c>
      <c r="FX264">
        <v>-0.01664882926829304</v>
      </c>
      <c r="FY264">
        <v>0.002043400987171875</v>
      </c>
      <c r="FZ264">
        <v>1</v>
      </c>
      <c r="GA264">
        <v>2</v>
      </c>
      <c r="GB264">
        <v>3</v>
      </c>
      <c r="GC264" t="s">
        <v>423</v>
      </c>
      <c r="GD264">
        <v>3.10307</v>
      </c>
      <c r="GE264">
        <v>2.72662</v>
      </c>
      <c r="GF264">
        <v>0.08848839999999999</v>
      </c>
      <c r="GG264">
        <v>0.08782760000000001</v>
      </c>
      <c r="GH264">
        <v>0.108763</v>
      </c>
      <c r="GI264">
        <v>0.109465</v>
      </c>
      <c r="GJ264">
        <v>23789.7</v>
      </c>
      <c r="GK264">
        <v>21593.4</v>
      </c>
      <c r="GL264">
        <v>26663.2</v>
      </c>
      <c r="GM264">
        <v>23894.5</v>
      </c>
      <c r="GN264">
        <v>38021.1</v>
      </c>
      <c r="GO264">
        <v>31437.9</v>
      </c>
      <c r="GP264">
        <v>46559.7</v>
      </c>
      <c r="GQ264">
        <v>37783.7</v>
      </c>
      <c r="GR264">
        <v>1.8654</v>
      </c>
      <c r="GS264">
        <v>1.85165</v>
      </c>
      <c r="GT264">
        <v>0.0750422</v>
      </c>
      <c r="GU264">
        <v>0</v>
      </c>
      <c r="GV264">
        <v>28.8382</v>
      </c>
      <c r="GW264">
        <v>999.9</v>
      </c>
      <c r="GX264">
        <v>44.5</v>
      </c>
      <c r="GY264">
        <v>33.2</v>
      </c>
      <c r="GZ264">
        <v>25.1784</v>
      </c>
      <c r="HA264">
        <v>60.9403</v>
      </c>
      <c r="HB264">
        <v>20.3686</v>
      </c>
      <c r="HC264">
        <v>1</v>
      </c>
      <c r="HD264">
        <v>0.144548</v>
      </c>
      <c r="HE264">
        <v>-0.9565709999999999</v>
      </c>
      <c r="HF264">
        <v>20.2937</v>
      </c>
      <c r="HG264">
        <v>5.22163</v>
      </c>
      <c r="HH264">
        <v>11.98</v>
      </c>
      <c r="HI264">
        <v>4.96545</v>
      </c>
      <c r="HJ264">
        <v>3.276</v>
      </c>
      <c r="HK264">
        <v>9999</v>
      </c>
      <c r="HL264">
        <v>9999</v>
      </c>
      <c r="HM264">
        <v>9999</v>
      </c>
      <c r="HN264">
        <v>28.6</v>
      </c>
      <c r="HO264">
        <v>1.86432</v>
      </c>
      <c r="HP264">
        <v>1.86049</v>
      </c>
      <c r="HQ264">
        <v>1.85883</v>
      </c>
      <c r="HR264">
        <v>1.86019</v>
      </c>
      <c r="HS264">
        <v>1.8602</v>
      </c>
      <c r="HT264">
        <v>1.85881</v>
      </c>
      <c r="HU264">
        <v>1.85784</v>
      </c>
      <c r="HV264">
        <v>1.85272</v>
      </c>
      <c r="HW264">
        <v>0</v>
      </c>
      <c r="HX264">
        <v>0</v>
      </c>
      <c r="HY264">
        <v>0</v>
      </c>
      <c r="HZ264">
        <v>0</v>
      </c>
      <c r="IA264" t="s">
        <v>424</v>
      </c>
      <c r="IB264" t="s">
        <v>425</v>
      </c>
      <c r="IC264" t="s">
        <v>426</v>
      </c>
      <c r="ID264" t="s">
        <v>426</v>
      </c>
      <c r="IE264" t="s">
        <v>426</v>
      </c>
      <c r="IF264" t="s">
        <v>426</v>
      </c>
      <c r="IG264">
        <v>0</v>
      </c>
      <c r="IH264">
        <v>100</v>
      </c>
      <c r="II264">
        <v>100</v>
      </c>
      <c r="IJ264">
        <v>-1.567</v>
      </c>
      <c r="IK264">
        <v>0.3394</v>
      </c>
      <c r="IL264">
        <v>-1.253408397979514</v>
      </c>
      <c r="IM264">
        <v>-0.001407418860664216</v>
      </c>
      <c r="IN264">
        <v>1.761737584914558E-06</v>
      </c>
      <c r="IO264">
        <v>-4.339940373715102E-10</v>
      </c>
      <c r="IP264">
        <v>0.01386544786166931</v>
      </c>
      <c r="IQ264">
        <v>0.003157371658100305</v>
      </c>
      <c r="IR264">
        <v>0.0004353711720169284</v>
      </c>
      <c r="IS264">
        <v>-1.853048844677345E-07</v>
      </c>
      <c r="IT264">
        <v>2</v>
      </c>
      <c r="IU264">
        <v>1968</v>
      </c>
      <c r="IV264">
        <v>1</v>
      </c>
      <c r="IW264">
        <v>26</v>
      </c>
      <c r="IX264">
        <v>200372.1</v>
      </c>
      <c r="IY264">
        <v>200372.3</v>
      </c>
      <c r="IZ264">
        <v>1.12793</v>
      </c>
      <c r="JA264">
        <v>2.64038</v>
      </c>
      <c r="JB264">
        <v>1.49658</v>
      </c>
      <c r="JC264">
        <v>2.34619</v>
      </c>
      <c r="JD264">
        <v>1.54907</v>
      </c>
      <c r="JE264">
        <v>2.4939</v>
      </c>
      <c r="JF264">
        <v>39.5166</v>
      </c>
      <c r="JG264">
        <v>24.0087</v>
      </c>
      <c r="JH264">
        <v>18</v>
      </c>
      <c r="JI264">
        <v>481.657</v>
      </c>
      <c r="JJ264">
        <v>487.186</v>
      </c>
      <c r="JK264">
        <v>30.9624</v>
      </c>
      <c r="JL264">
        <v>29.156</v>
      </c>
      <c r="JM264">
        <v>30.0001</v>
      </c>
      <c r="JN264">
        <v>29.3166</v>
      </c>
      <c r="JO264">
        <v>29.2983</v>
      </c>
      <c r="JP264">
        <v>22.6737</v>
      </c>
      <c r="JQ264">
        <v>0</v>
      </c>
      <c r="JR264">
        <v>100</v>
      </c>
      <c r="JS264">
        <v>30.8971</v>
      </c>
      <c r="JT264">
        <v>420</v>
      </c>
      <c r="JU264">
        <v>24.5517</v>
      </c>
      <c r="JV264">
        <v>101.799</v>
      </c>
      <c r="JW264">
        <v>91.13890000000001</v>
      </c>
    </row>
    <row r="265" spans="1:283">
      <c r="A265">
        <v>247</v>
      </c>
      <c r="B265">
        <v>1759011936.1</v>
      </c>
      <c r="C265">
        <v>3718.5</v>
      </c>
      <c r="D265" t="s">
        <v>928</v>
      </c>
      <c r="E265" t="s">
        <v>929</v>
      </c>
      <c r="F265">
        <v>5</v>
      </c>
      <c r="G265" t="s">
        <v>917</v>
      </c>
      <c r="H265">
        <v>1759011933.1</v>
      </c>
      <c r="I265">
        <f>(J265)/1000</f>
        <v>0</v>
      </c>
      <c r="J265">
        <f>1000*DJ265*AH265*(DF265-DG265)/(100*CY265*(1000-AH265*DF265))</f>
        <v>0</v>
      </c>
      <c r="K265">
        <f>DJ265*AH265*(DE265-DD265*(1000-AH265*DG265)/(1000-AH265*DF265))/(100*CY265)</f>
        <v>0</v>
      </c>
      <c r="L265">
        <f>DD265 - IF(AH265&gt;1, K265*CY265*100.0/(AJ265), 0)</f>
        <v>0</v>
      </c>
      <c r="M265">
        <f>((S265-I265/2)*L265-K265)/(S265+I265/2)</f>
        <v>0</v>
      </c>
      <c r="N265">
        <f>M265*(DK265+DL265)/1000.0</f>
        <v>0</v>
      </c>
      <c r="O265">
        <f>(DD265 - IF(AH265&gt;1, K265*CY265*100.0/(AJ265), 0))*(DK265+DL265)/1000.0</f>
        <v>0</v>
      </c>
      <c r="P265">
        <f>2.0/((1/R265-1/Q265)+SIGN(R265)*SQRT((1/R265-1/Q265)*(1/R265-1/Q265) + 4*CZ265/((CZ265+1)*(CZ265+1))*(2*1/R265*1/Q265-1/Q265*1/Q265)))</f>
        <v>0</v>
      </c>
      <c r="Q265">
        <f>IF(LEFT(DA265,1)&lt;&gt;"0",IF(LEFT(DA265,1)="1",3.0,DB265),$D$5+$E$5*(DR265*DK265/($K$5*1000))+$F$5*(DR265*DK265/($K$5*1000))*MAX(MIN(CY265,$J$5),$I$5)*MAX(MIN(CY265,$J$5),$I$5)+$G$5*MAX(MIN(CY265,$J$5),$I$5)*(DR265*DK265/($K$5*1000))+$H$5*(DR265*DK265/($K$5*1000))*(DR265*DK265/($K$5*1000)))</f>
        <v>0</v>
      </c>
      <c r="R265">
        <f>I265*(1000-(1000*0.61365*exp(17.502*V265/(240.97+V265))/(DK265+DL265)+DF265)/2)/(1000*0.61365*exp(17.502*V265/(240.97+V265))/(DK265+DL265)-DF265)</f>
        <v>0</v>
      </c>
      <c r="S265">
        <f>1/((CZ265+1)/(P265/1.6)+1/(Q265/1.37)) + CZ265/((CZ265+1)/(P265/1.6) + CZ265/(Q265/1.37))</f>
        <v>0</v>
      </c>
      <c r="T265">
        <f>(CU265*CX265)</f>
        <v>0</v>
      </c>
      <c r="U265">
        <f>(DM265+(T265+2*0.95*5.67E-8*(((DM265+$B$9)+273)^4-(DM265+273)^4)-44100*I265)/(1.84*29.3*Q265+8*0.95*5.67E-8*(DM265+273)^3))</f>
        <v>0</v>
      </c>
      <c r="V265">
        <f>($C$9*DN265+$D$9*DO265+$E$9*U265)</f>
        <v>0</v>
      </c>
      <c r="W265">
        <f>0.61365*exp(17.502*V265/(240.97+V265))</f>
        <v>0</v>
      </c>
      <c r="X265">
        <f>(Y265/Z265*100)</f>
        <v>0</v>
      </c>
      <c r="Y265">
        <f>DF265*(DK265+DL265)/1000</f>
        <v>0</v>
      </c>
      <c r="Z265">
        <f>0.61365*exp(17.502*DM265/(240.97+DM265))</f>
        <v>0</v>
      </c>
      <c r="AA265">
        <f>(W265-DF265*(DK265+DL265)/1000)</f>
        <v>0</v>
      </c>
      <c r="AB265">
        <f>(-I265*44100)</f>
        <v>0</v>
      </c>
      <c r="AC265">
        <f>2*29.3*Q265*0.92*(DM265-V265)</f>
        <v>0</v>
      </c>
      <c r="AD265">
        <f>2*0.95*5.67E-8*(((DM265+$B$9)+273)^4-(V265+273)^4)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IF(AF265*$H$15&gt;=AJ265,1.0,(AJ265/(AJ265-AF265*$H$15)))</f>
        <v>0</v>
      </c>
      <c r="AI265">
        <f>(AH265-1)*100</f>
        <v>0</v>
      </c>
      <c r="AJ265">
        <f>MAX(0,($B$15+$C$15*DR265)/(1+$D$15*DR265)*DK265/(DM265+273)*$E$15)</f>
        <v>0</v>
      </c>
      <c r="AK265" t="s">
        <v>420</v>
      </c>
      <c r="AL265" t="s">
        <v>420</v>
      </c>
      <c r="AM265">
        <v>0</v>
      </c>
      <c r="AN265">
        <v>0</v>
      </c>
      <c r="AO265">
        <f>1-AM265/AN265</f>
        <v>0</v>
      </c>
      <c r="AP265">
        <v>0</v>
      </c>
      <c r="AQ265" t="s">
        <v>420</v>
      </c>
      <c r="AR265" t="s">
        <v>420</v>
      </c>
      <c r="AS265">
        <v>0</v>
      </c>
      <c r="AT265">
        <v>0</v>
      </c>
      <c r="AU265">
        <f>1-AS265/AT265</f>
        <v>0</v>
      </c>
      <c r="AV265">
        <v>0.5</v>
      </c>
      <c r="AW265">
        <f>CV265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420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CU265">
        <f>$B$13*DS265+$C$13*DT265+$F$13*EE265*(1-EH265)</f>
        <v>0</v>
      </c>
      <c r="CV265">
        <f>CU265*CW265</f>
        <v>0</v>
      </c>
      <c r="CW265">
        <f>($B$13*$D$11+$C$13*$D$11+$F$13*((ER265+EJ265)/MAX(ER265+EJ265+ES265, 0.1)*$I$11+ES265/MAX(ER265+EJ265+ES265, 0.1)*$J$11))/($B$13+$C$13+$F$13)</f>
        <v>0</v>
      </c>
      <c r="CX265">
        <f>($B$13*$K$11+$C$13*$K$11+$F$13*((ER265+EJ265)/MAX(ER265+EJ265+ES265, 0.1)*$P$11+ES265/MAX(ER265+EJ265+ES265, 0.1)*$Q$11))/($B$13+$C$13+$F$13)</f>
        <v>0</v>
      </c>
      <c r="CY265">
        <v>6</v>
      </c>
      <c r="CZ265">
        <v>0.5</v>
      </c>
      <c r="DA265" t="s">
        <v>421</v>
      </c>
      <c r="DB265">
        <v>2</v>
      </c>
      <c r="DC265">
        <v>1759011933.1</v>
      </c>
      <c r="DD265">
        <v>422.9355555555555</v>
      </c>
      <c r="DE265">
        <v>419.9925555555556</v>
      </c>
      <c r="DF265">
        <v>24.40842222222222</v>
      </c>
      <c r="DG265">
        <v>24.15563333333333</v>
      </c>
      <c r="DH265">
        <v>424.5022222222222</v>
      </c>
      <c r="DI265">
        <v>24.06895555555556</v>
      </c>
      <c r="DJ265">
        <v>499.9062222222222</v>
      </c>
      <c r="DK265">
        <v>90.31041111111112</v>
      </c>
      <c r="DL265">
        <v>0.06860111111111111</v>
      </c>
      <c r="DM265">
        <v>30.69531111111111</v>
      </c>
      <c r="DN265">
        <v>30.06217777777778</v>
      </c>
      <c r="DO265">
        <v>999.9000000000001</v>
      </c>
      <c r="DP265">
        <v>0</v>
      </c>
      <c r="DQ265">
        <v>0</v>
      </c>
      <c r="DR265">
        <v>9985.272222222222</v>
      </c>
      <c r="DS265">
        <v>0</v>
      </c>
      <c r="DT265">
        <v>3.462892222222222</v>
      </c>
      <c r="DU265">
        <v>2.942966666666667</v>
      </c>
      <c r="DV265">
        <v>433.5171111111111</v>
      </c>
      <c r="DW265">
        <v>430.3887777777778</v>
      </c>
      <c r="DX265">
        <v>0.2528056666666667</v>
      </c>
      <c r="DY265">
        <v>419.9925555555556</v>
      </c>
      <c r="DZ265">
        <v>24.15563333333333</v>
      </c>
      <c r="EA265">
        <v>2.204335555555555</v>
      </c>
      <c r="EB265">
        <v>2.181505555555556</v>
      </c>
      <c r="EC265">
        <v>18.99387777777778</v>
      </c>
      <c r="ED265">
        <v>18.82714444444444</v>
      </c>
      <c r="EE265">
        <v>0.00500078</v>
      </c>
      <c r="EF265">
        <v>0</v>
      </c>
      <c r="EG265">
        <v>0</v>
      </c>
      <c r="EH265">
        <v>0</v>
      </c>
      <c r="EI265">
        <v>1001.466666666667</v>
      </c>
      <c r="EJ265">
        <v>0.00500078</v>
      </c>
      <c r="EK265">
        <v>-15.65555555555556</v>
      </c>
      <c r="EL265">
        <v>-1.233333333333333</v>
      </c>
      <c r="EM265">
        <v>35.18033333333334</v>
      </c>
      <c r="EN265">
        <v>38.62477777777778</v>
      </c>
      <c r="EO265">
        <v>37.39566666666667</v>
      </c>
      <c r="EP265">
        <v>38.77744444444444</v>
      </c>
      <c r="EQ265">
        <v>37.611</v>
      </c>
      <c r="ER265">
        <v>0</v>
      </c>
      <c r="ES265">
        <v>0</v>
      </c>
      <c r="ET265">
        <v>0</v>
      </c>
      <c r="EU265">
        <v>1759011930.5</v>
      </c>
      <c r="EV265">
        <v>0</v>
      </c>
      <c r="EW265">
        <v>1004.732</v>
      </c>
      <c r="EX265">
        <v>-15.56923027843153</v>
      </c>
      <c r="EY265">
        <v>3.015384098764118</v>
      </c>
      <c r="EZ265">
        <v>-17.056</v>
      </c>
      <c r="FA265">
        <v>15</v>
      </c>
      <c r="FB265">
        <v>0</v>
      </c>
      <c r="FC265" t="s">
        <v>422</v>
      </c>
      <c r="FD265">
        <v>1746989605.5</v>
      </c>
      <c r="FE265">
        <v>1746989593.5</v>
      </c>
      <c r="FF265">
        <v>0</v>
      </c>
      <c r="FG265">
        <v>-0.274</v>
      </c>
      <c r="FH265">
        <v>-0.002</v>
      </c>
      <c r="FI265">
        <v>2.549</v>
      </c>
      <c r="FJ265">
        <v>0.129</v>
      </c>
      <c r="FK265">
        <v>420</v>
      </c>
      <c r="FL265">
        <v>17</v>
      </c>
      <c r="FM265">
        <v>0.02</v>
      </c>
      <c r="FN265">
        <v>0.04</v>
      </c>
      <c r="FO265">
        <v>2.952109512195122</v>
      </c>
      <c r="FP265">
        <v>0.02912508710801066</v>
      </c>
      <c r="FQ265">
        <v>0.03809948280496661</v>
      </c>
      <c r="FR265">
        <v>1</v>
      </c>
      <c r="FS265">
        <v>1005.373529411765</v>
      </c>
      <c r="FT265">
        <v>-13.85332305138675</v>
      </c>
      <c r="FU265">
        <v>5.199960906161265</v>
      </c>
      <c r="FV265">
        <v>0</v>
      </c>
      <c r="FW265">
        <v>0.2551701463414635</v>
      </c>
      <c r="FX265">
        <v>-0.01621250174216013</v>
      </c>
      <c r="FY265">
        <v>0.002065000496792895</v>
      </c>
      <c r="FZ265">
        <v>1</v>
      </c>
      <c r="GA265">
        <v>2</v>
      </c>
      <c r="GB265">
        <v>3</v>
      </c>
      <c r="GC265" t="s">
        <v>423</v>
      </c>
      <c r="GD265">
        <v>3.1031</v>
      </c>
      <c r="GE265">
        <v>2.72682</v>
      </c>
      <c r="GF265">
        <v>0.08848499999999999</v>
      </c>
      <c r="GG265">
        <v>0.0878231</v>
      </c>
      <c r="GH265">
        <v>0.108768</v>
      </c>
      <c r="GI265">
        <v>0.109464</v>
      </c>
      <c r="GJ265">
        <v>23789.7</v>
      </c>
      <c r="GK265">
        <v>21593.4</v>
      </c>
      <c r="GL265">
        <v>26663.1</v>
      </c>
      <c r="GM265">
        <v>23894.5</v>
      </c>
      <c r="GN265">
        <v>38020.9</v>
      </c>
      <c r="GO265">
        <v>31437.8</v>
      </c>
      <c r="GP265">
        <v>46559.7</v>
      </c>
      <c r="GQ265">
        <v>37783.6</v>
      </c>
      <c r="GR265">
        <v>1.86563</v>
      </c>
      <c r="GS265">
        <v>1.8516</v>
      </c>
      <c r="GT265">
        <v>0.0747591</v>
      </c>
      <c r="GU265">
        <v>0</v>
      </c>
      <c r="GV265">
        <v>28.8392</v>
      </c>
      <c r="GW265">
        <v>999.9</v>
      </c>
      <c r="GX265">
        <v>44.5</v>
      </c>
      <c r="GY265">
        <v>33.2</v>
      </c>
      <c r="GZ265">
        <v>25.176</v>
      </c>
      <c r="HA265">
        <v>60.8903</v>
      </c>
      <c r="HB265">
        <v>20.4127</v>
      </c>
      <c r="HC265">
        <v>1</v>
      </c>
      <c r="HD265">
        <v>0.144604</v>
      </c>
      <c r="HE265">
        <v>-0.916751</v>
      </c>
      <c r="HF265">
        <v>20.2939</v>
      </c>
      <c r="HG265">
        <v>5.22208</v>
      </c>
      <c r="HH265">
        <v>11.98</v>
      </c>
      <c r="HI265">
        <v>4.9655</v>
      </c>
      <c r="HJ265">
        <v>3.27598</v>
      </c>
      <c r="HK265">
        <v>9999</v>
      </c>
      <c r="HL265">
        <v>9999</v>
      </c>
      <c r="HM265">
        <v>9999</v>
      </c>
      <c r="HN265">
        <v>28.6</v>
      </c>
      <c r="HO265">
        <v>1.86432</v>
      </c>
      <c r="HP265">
        <v>1.86049</v>
      </c>
      <c r="HQ265">
        <v>1.85883</v>
      </c>
      <c r="HR265">
        <v>1.86019</v>
      </c>
      <c r="HS265">
        <v>1.8602</v>
      </c>
      <c r="HT265">
        <v>1.8588</v>
      </c>
      <c r="HU265">
        <v>1.85786</v>
      </c>
      <c r="HV265">
        <v>1.85272</v>
      </c>
      <c r="HW265">
        <v>0</v>
      </c>
      <c r="HX265">
        <v>0</v>
      </c>
      <c r="HY265">
        <v>0</v>
      </c>
      <c r="HZ265">
        <v>0</v>
      </c>
      <c r="IA265" t="s">
        <v>424</v>
      </c>
      <c r="IB265" t="s">
        <v>425</v>
      </c>
      <c r="IC265" t="s">
        <v>426</v>
      </c>
      <c r="ID265" t="s">
        <v>426</v>
      </c>
      <c r="IE265" t="s">
        <v>426</v>
      </c>
      <c r="IF265" t="s">
        <v>426</v>
      </c>
      <c r="IG265">
        <v>0</v>
      </c>
      <c r="IH265">
        <v>100</v>
      </c>
      <c r="II265">
        <v>100</v>
      </c>
      <c r="IJ265">
        <v>-1.567</v>
      </c>
      <c r="IK265">
        <v>0.3396</v>
      </c>
      <c r="IL265">
        <v>-1.253408397979514</v>
      </c>
      <c r="IM265">
        <v>-0.001407418860664216</v>
      </c>
      <c r="IN265">
        <v>1.761737584914558E-06</v>
      </c>
      <c r="IO265">
        <v>-4.339940373715102E-10</v>
      </c>
      <c r="IP265">
        <v>0.01386544786166931</v>
      </c>
      <c r="IQ265">
        <v>0.003157371658100305</v>
      </c>
      <c r="IR265">
        <v>0.0004353711720169284</v>
      </c>
      <c r="IS265">
        <v>-1.853048844677345E-07</v>
      </c>
      <c r="IT265">
        <v>2</v>
      </c>
      <c r="IU265">
        <v>1968</v>
      </c>
      <c r="IV265">
        <v>1</v>
      </c>
      <c r="IW265">
        <v>26</v>
      </c>
      <c r="IX265">
        <v>200372.2</v>
      </c>
      <c r="IY265">
        <v>200372.4</v>
      </c>
      <c r="IZ265">
        <v>1.12793</v>
      </c>
      <c r="JA265">
        <v>2.64038</v>
      </c>
      <c r="JB265">
        <v>1.49658</v>
      </c>
      <c r="JC265">
        <v>2.34619</v>
      </c>
      <c r="JD265">
        <v>1.54907</v>
      </c>
      <c r="JE265">
        <v>2.50366</v>
      </c>
      <c r="JF265">
        <v>39.5416</v>
      </c>
      <c r="JG265">
        <v>24.0175</v>
      </c>
      <c r="JH265">
        <v>18</v>
      </c>
      <c r="JI265">
        <v>481.791</v>
      </c>
      <c r="JJ265">
        <v>487.156</v>
      </c>
      <c r="JK265">
        <v>30.9375</v>
      </c>
      <c r="JL265">
        <v>29.156</v>
      </c>
      <c r="JM265">
        <v>30.0001</v>
      </c>
      <c r="JN265">
        <v>29.3171</v>
      </c>
      <c r="JO265">
        <v>29.2987</v>
      </c>
      <c r="JP265">
        <v>22.6728</v>
      </c>
      <c r="JQ265">
        <v>0</v>
      </c>
      <c r="JR265">
        <v>100</v>
      </c>
      <c r="JS265">
        <v>30.8971</v>
      </c>
      <c r="JT265">
        <v>420</v>
      </c>
      <c r="JU265">
        <v>24.5517</v>
      </c>
      <c r="JV265">
        <v>101.799</v>
      </c>
      <c r="JW265">
        <v>91.1386</v>
      </c>
    </row>
    <row r="266" spans="1:283">
      <c r="A266">
        <v>248</v>
      </c>
      <c r="B266">
        <v>1759011938.1</v>
      </c>
      <c r="C266">
        <v>3720.5</v>
      </c>
      <c r="D266" t="s">
        <v>930</v>
      </c>
      <c r="E266" t="s">
        <v>931</v>
      </c>
      <c r="F266">
        <v>5</v>
      </c>
      <c r="G266" t="s">
        <v>917</v>
      </c>
      <c r="H266">
        <v>1759011935.1</v>
      </c>
      <c r="I266">
        <f>(J266)/1000</f>
        <v>0</v>
      </c>
      <c r="J266">
        <f>1000*DJ266*AH266*(DF266-DG266)/(100*CY266*(1000-AH266*DF266))</f>
        <v>0</v>
      </c>
      <c r="K266">
        <f>DJ266*AH266*(DE266-DD266*(1000-AH266*DG266)/(1000-AH266*DF266))/(100*CY266)</f>
        <v>0</v>
      </c>
      <c r="L266">
        <f>DD266 - IF(AH266&gt;1, K266*CY266*100.0/(AJ266), 0)</f>
        <v>0</v>
      </c>
      <c r="M266">
        <f>((S266-I266/2)*L266-K266)/(S266+I266/2)</f>
        <v>0</v>
      </c>
      <c r="N266">
        <f>M266*(DK266+DL266)/1000.0</f>
        <v>0</v>
      </c>
      <c r="O266">
        <f>(DD266 - IF(AH266&gt;1, K266*CY266*100.0/(AJ266), 0))*(DK266+DL266)/1000.0</f>
        <v>0</v>
      </c>
      <c r="P266">
        <f>2.0/((1/R266-1/Q266)+SIGN(R266)*SQRT((1/R266-1/Q266)*(1/R266-1/Q266) + 4*CZ266/((CZ266+1)*(CZ266+1))*(2*1/R266*1/Q266-1/Q266*1/Q266)))</f>
        <v>0</v>
      </c>
      <c r="Q266">
        <f>IF(LEFT(DA266,1)&lt;&gt;"0",IF(LEFT(DA266,1)="1",3.0,DB266),$D$5+$E$5*(DR266*DK266/($K$5*1000))+$F$5*(DR266*DK266/($K$5*1000))*MAX(MIN(CY266,$J$5),$I$5)*MAX(MIN(CY266,$J$5),$I$5)+$G$5*MAX(MIN(CY266,$J$5),$I$5)*(DR266*DK266/($K$5*1000))+$H$5*(DR266*DK266/($K$5*1000))*(DR266*DK266/($K$5*1000)))</f>
        <v>0</v>
      </c>
      <c r="R266">
        <f>I266*(1000-(1000*0.61365*exp(17.502*V266/(240.97+V266))/(DK266+DL266)+DF266)/2)/(1000*0.61365*exp(17.502*V266/(240.97+V266))/(DK266+DL266)-DF266)</f>
        <v>0</v>
      </c>
      <c r="S266">
        <f>1/((CZ266+1)/(P266/1.6)+1/(Q266/1.37)) + CZ266/((CZ266+1)/(P266/1.6) + CZ266/(Q266/1.37))</f>
        <v>0</v>
      </c>
      <c r="T266">
        <f>(CU266*CX266)</f>
        <v>0</v>
      </c>
      <c r="U266">
        <f>(DM266+(T266+2*0.95*5.67E-8*(((DM266+$B$9)+273)^4-(DM266+273)^4)-44100*I266)/(1.84*29.3*Q266+8*0.95*5.67E-8*(DM266+273)^3))</f>
        <v>0</v>
      </c>
      <c r="V266">
        <f>($C$9*DN266+$D$9*DO266+$E$9*U266)</f>
        <v>0</v>
      </c>
      <c r="W266">
        <f>0.61365*exp(17.502*V266/(240.97+V266))</f>
        <v>0</v>
      </c>
      <c r="X266">
        <f>(Y266/Z266*100)</f>
        <v>0</v>
      </c>
      <c r="Y266">
        <f>DF266*(DK266+DL266)/1000</f>
        <v>0</v>
      </c>
      <c r="Z266">
        <f>0.61365*exp(17.502*DM266/(240.97+DM266))</f>
        <v>0</v>
      </c>
      <c r="AA266">
        <f>(W266-DF266*(DK266+DL266)/1000)</f>
        <v>0</v>
      </c>
      <c r="AB266">
        <f>(-I266*44100)</f>
        <v>0</v>
      </c>
      <c r="AC266">
        <f>2*29.3*Q266*0.92*(DM266-V266)</f>
        <v>0</v>
      </c>
      <c r="AD266">
        <f>2*0.95*5.67E-8*(((DM266+$B$9)+273)^4-(V266+273)^4)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IF(AF266*$H$15&gt;=AJ266,1.0,(AJ266/(AJ266-AF266*$H$15)))</f>
        <v>0</v>
      </c>
      <c r="AI266">
        <f>(AH266-1)*100</f>
        <v>0</v>
      </c>
      <c r="AJ266">
        <f>MAX(0,($B$15+$C$15*DR266)/(1+$D$15*DR266)*DK266/(DM266+273)*$E$15)</f>
        <v>0</v>
      </c>
      <c r="AK266" t="s">
        <v>420</v>
      </c>
      <c r="AL266" t="s">
        <v>420</v>
      </c>
      <c r="AM266">
        <v>0</v>
      </c>
      <c r="AN266">
        <v>0</v>
      </c>
      <c r="AO266">
        <f>1-AM266/AN266</f>
        <v>0</v>
      </c>
      <c r="AP266">
        <v>0</v>
      </c>
      <c r="AQ266" t="s">
        <v>420</v>
      </c>
      <c r="AR266" t="s">
        <v>420</v>
      </c>
      <c r="AS266">
        <v>0</v>
      </c>
      <c r="AT266">
        <v>0</v>
      </c>
      <c r="AU266">
        <f>1-AS266/AT266</f>
        <v>0</v>
      </c>
      <c r="AV266">
        <v>0.5</v>
      </c>
      <c r="AW266">
        <f>CV266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420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CU266">
        <f>$B$13*DS266+$C$13*DT266+$F$13*EE266*(1-EH266)</f>
        <v>0</v>
      </c>
      <c r="CV266">
        <f>CU266*CW266</f>
        <v>0</v>
      </c>
      <c r="CW266">
        <f>($B$13*$D$11+$C$13*$D$11+$F$13*((ER266+EJ266)/MAX(ER266+EJ266+ES266, 0.1)*$I$11+ES266/MAX(ER266+EJ266+ES266, 0.1)*$J$11))/($B$13+$C$13+$F$13)</f>
        <v>0</v>
      </c>
      <c r="CX266">
        <f>($B$13*$K$11+$C$13*$K$11+$F$13*((ER266+EJ266)/MAX(ER266+EJ266+ES266, 0.1)*$P$11+ES266/MAX(ER266+EJ266+ES266, 0.1)*$Q$11))/($B$13+$C$13+$F$13)</f>
        <v>0</v>
      </c>
      <c r="CY266">
        <v>6</v>
      </c>
      <c r="CZ266">
        <v>0.5</v>
      </c>
      <c r="DA266" t="s">
        <v>421</v>
      </c>
      <c r="DB266">
        <v>2</v>
      </c>
      <c r="DC266">
        <v>1759011935.1</v>
      </c>
      <c r="DD266">
        <v>422.9267777777778</v>
      </c>
      <c r="DE266">
        <v>419.9892222222222</v>
      </c>
      <c r="DF266">
        <v>24.40877777777778</v>
      </c>
      <c r="DG266">
        <v>24.15588888888889</v>
      </c>
      <c r="DH266">
        <v>424.4933333333333</v>
      </c>
      <c r="DI266">
        <v>24.06928888888889</v>
      </c>
      <c r="DJ266">
        <v>499.9226666666667</v>
      </c>
      <c r="DK266">
        <v>90.30951111111111</v>
      </c>
      <c r="DL266">
        <v>0.06865466666666667</v>
      </c>
      <c r="DM266">
        <v>30.69172222222223</v>
      </c>
      <c r="DN266">
        <v>30.05861111111112</v>
      </c>
      <c r="DO266">
        <v>999.9000000000001</v>
      </c>
      <c r="DP266">
        <v>0</v>
      </c>
      <c r="DQ266">
        <v>0</v>
      </c>
      <c r="DR266">
        <v>9990.133333333333</v>
      </c>
      <c r="DS266">
        <v>0</v>
      </c>
      <c r="DT266">
        <v>3.4607</v>
      </c>
      <c r="DU266">
        <v>2.937533333333334</v>
      </c>
      <c r="DV266">
        <v>433.5082222222223</v>
      </c>
      <c r="DW266">
        <v>430.3853333333333</v>
      </c>
      <c r="DX266">
        <v>0.2529017777777778</v>
      </c>
      <c r="DY266">
        <v>419.9892222222222</v>
      </c>
      <c r="DZ266">
        <v>24.15588888888889</v>
      </c>
      <c r="EA266">
        <v>2.204344444444445</v>
      </c>
      <c r="EB266">
        <v>2.181505555555556</v>
      </c>
      <c r="EC266">
        <v>18.99394444444444</v>
      </c>
      <c r="ED266">
        <v>18.82715555555555</v>
      </c>
      <c r="EE266">
        <v>0.00500078</v>
      </c>
      <c r="EF266">
        <v>0</v>
      </c>
      <c r="EG266">
        <v>0</v>
      </c>
      <c r="EH266">
        <v>0</v>
      </c>
      <c r="EI266">
        <v>1002.211111111111</v>
      </c>
      <c r="EJ266">
        <v>0.00500078</v>
      </c>
      <c r="EK266">
        <v>-18.24444444444445</v>
      </c>
      <c r="EL266">
        <v>-1.6</v>
      </c>
      <c r="EM266">
        <v>35.17333333333333</v>
      </c>
      <c r="EN266">
        <v>38.61788888888889</v>
      </c>
      <c r="EO266">
        <v>37.32611111111111</v>
      </c>
      <c r="EP266">
        <v>38.73577777777777</v>
      </c>
      <c r="EQ266">
        <v>37.59722222222222</v>
      </c>
      <c r="ER266">
        <v>0</v>
      </c>
      <c r="ES266">
        <v>0</v>
      </c>
      <c r="ET266">
        <v>0</v>
      </c>
      <c r="EU266">
        <v>1759011932.9</v>
      </c>
      <c r="EV266">
        <v>0</v>
      </c>
      <c r="EW266">
        <v>1003.808</v>
      </c>
      <c r="EX266">
        <v>-6.68461521440465</v>
      </c>
      <c r="EY266">
        <v>-14.23846150961151</v>
      </c>
      <c r="EZ266">
        <v>-17.384</v>
      </c>
      <c r="FA266">
        <v>15</v>
      </c>
      <c r="FB266">
        <v>0</v>
      </c>
      <c r="FC266" t="s">
        <v>422</v>
      </c>
      <c r="FD266">
        <v>1746989605.5</v>
      </c>
      <c r="FE266">
        <v>1746989593.5</v>
      </c>
      <c r="FF266">
        <v>0</v>
      </c>
      <c r="FG266">
        <v>-0.274</v>
      </c>
      <c r="FH266">
        <v>-0.002</v>
      </c>
      <c r="FI266">
        <v>2.549</v>
      </c>
      <c r="FJ266">
        <v>0.129</v>
      </c>
      <c r="FK266">
        <v>420</v>
      </c>
      <c r="FL266">
        <v>17</v>
      </c>
      <c r="FM266">
        <v>0.02</v>
      </c>
      <c r="FN266">
        <v>0.04</v>
      </c>
      <c r="FO266">
        <v>2.95515625</v>
      </c>
      <c r="FP266">
        <v>-0.06293504690432118</v>
      </c>
      <c r="FQ266">
        <v>0.03526394204336063</v>
      </c>
      <c r="FR266">
        <v>1</v>
      </c>
      <c r="FS266">
        <v>1005.441176470588</v>
      </c>
      <c r="FT266">
        <v>-10.11764695629715</v>
      </c>
      <c r="FU266">
        <v>4.982977945380875</v>
      </c>
      <c r="FV266">
        <v>0</v>
      </c>
      <c r="FW266">
        <v>0.254881975</v>
      </c>
      <c r="FX266">
        <v>-0.0149738048780493</v>
      </c>
      <c r="FY266">
        <v>0.002000048193013107</v>
      </c>
      <c r="FZ266">
        <v>1</v>
      </c>
      <c r="GA266">
        <v>2</v>
      </c>
      <c r="GB266">
        <v>3</v>
      </c>
      <c r="GC266" t="s">
        <v>423</v>
      </c>
      <c r="GD266">
        <v>3.10336</v>
      </c>
      <c r="GE266">
        <v>2.72663</v>
      </c>
      <c r="GF266">
        <v>0.0884872</v>
      </c>
      <c r="GG266">
        <v>0.0878254</v>
      </c>
      <c r="GH266">
        <v>0.10877</v>
      </c>
      <c r="GI266">
        <v>0.109472</v>
      </c>
      <c r="GJ266">
        <v>23789.7</v>
      </c>
      <c r="GK266">
        <v>21593.3</v>
      </c>
      <c r="GL266">
        <v>26663.1</v>
      </c>
      <c r="GM266">
        <v>23894.4</v>
      </c>
      <c r="GN266">
        <v>38020.8</v>
      </c>
      <c r="GO266">
        <v>31437.7</v>
      </c>
      <c r="GP266">
        <v>46559.6</v>
      </c>
      <c r="GQ266">
        <v>37783.7</v>
      </c>
      <c r="GR266">
        <v>1.866</v>
      </c>
      <c r="GS266">
        <v>1.85137</v>
      </c>
      <c r="GT266">
        <v>0.07429719999999999</v>
      </c>
      <c r="GU266">
        <v>0</v>
      </c>
      <c r="GV266">
        <v>28.8405</v>
      </c>
      <c r="GW266">
        <v>999.9</v>
      </c>
      <c r="GX266">
        <v>44.5</v>
      </c>
      <c r="GY266">
        <v>33.2</v>
      </c>
      <c r="GZ266">
        <v>25.1754</v>
      </c>
      <c r="HA266">
        <v>60.5103</v>
      </c>
      <c r="HB266">
        <v>20.3365</v>
      </c>
      <c r="HC266">
        <v>1</v>
      </c>
      <c r="HD266">
        <v>0.144644</v>
      </c>
      <c r="HE266">
        <v>-0.879477</v>
      </c>
      <c r="HF266">
        <v>20.294</v>
      </c>
      <c r="HG266">
        <v>5.22193</v>
      </c>
      <c r="HH266">
        <v>11.98</v>
      </c>
      <c r="HI266">
        <v>4.96535</v>
      </c>
      <c r="HJ266">
        <v>3.27598</v>
      </c>
      <c r="HK266">
        <v>9999</v>
      </c>
      <c r="HL266">
        <v>9999</v>
      </c>
      <c r="HM266">
        <v>9999</v>
      </c>
      <c r="HN266">
        <v>28.6</v>
      </c>
      <c r="HO266">
        <v>1.86431</v>
      </c>
      <c r="HP266">
        <v>1.86049</v>
      </c>
      <c r="HQ266">
        <v>1.85883</v>
      </c>
      <c r="HR266">
        <v>1.86019</v>
      </c>
      <c r="HS266">
        <v>1.8602</v>
      </c>
      <c r="HT266">
        <v>1.85881</v>
      </c>
      <c r="HU266">
        <v>1.85784</v>
      </c>
      <c r="HV266">
        <v>1.85272</v>
      </c>
      <c r="HW266">
        <v>0</v>
      </c>
      <c r="HX266">
        <v>0</v>
      </c>
      <c r="HY266">
        <v>0</v>
      </c>
      <c r="HZ266">
        <v>0</v>
      </c>
      <c r="IA266" t="s">
        <v>424</v>
      </c>
      <c r="IB266" t="s">
        <v>425</v>
      </c>
      <c r="IC266" t="s">
        <v>426</v>
      </c>
      <c r="ID266" t="s">
        <v>426</v>
      </c>
      <c r="IE266" t="s">
        <v>426</v>
      </c>
      <c r="IF266" t="s">
        <v>426</v>
      </c>
      <c r="IG266">
        <v>0</v>
      </c>
      <c r="IH266">
        <v>100</v>
      </c>
      <c r="II266">
        <v>100</v>
      </c>
      <c r="IJ266">
        <v>-1.566</v>
      </c>
      <c r="IK266">
        <v>0.3395</v>
      </c>
      <c r="IL266">
        <v>-1.253408397979514</v>
      </c>
      <c r="IM266">
        <v>-0.001407418860664216</v>
      </c>
      <c r="IN266">
        <v>1.761737584914558E-06</v>
      </c>
      <c r="IO266">
        <v>-4.339940373715102E-10</v>
      </c>
      <c r="IP266">
        <v>0.01386544786166931</v>
      </c>
      <c r="IQ266">
        <v>0.003157371658100305</v>
      </c>
      <c r="IR266">
        <v>0.0004353711720169284</v>
      </c>
      <c r="IS266">
        <v>-1.853048844677345E-07</v>
      </c>
      <c r="IT266">
        <v>2</v>
      </c>
      <c r="IU266">
        <v>1968</v>
      </c>
      <c r="IV266">
        <v>1</v>
      </c>
      <c r="IW266">
        <v>26</v>
      </c>
      <c r="IX266">
        <v>200372.2</v>
      </c>
      <c r="IY266">
        <v>200372.4</v>
      </c>
      <c r="IZ266">
        <v>1.12793</v>
      </c>
      <c r="JA266">
        <v>2.64526</v>
      </c>
      <c r="JB266">
        <v>1.49658</v>
      </c>
      <c r="JC266">
        <v>2.34619</v>
      </c>
      <c r="JD266">
        <v>1.54907</v>
      </c>
      <c r="JE266">
        <v>2.46826</v>
      </c>
      <c r="JF266">
        <v>39.5166</v>
      </c>
      <c r="JG266">
        <v>24.0087</v>
      </c>
      <c r="JH266">
        <v>18</v>
      </c>
      <c r="JI266">
        <v>482.019</v>
      </c>
      <c r="JJ266">
        <v>487.018</v>
      </c>
      <c r="JK266">
        <v>30.9095</v>
      </c>
      <c r="JL266">
        <v>29.1565</v>
      </c>
      <c r="JM266">
        <v>30.0001</v>
      </c>
      <c r="JN266">
        <v>29.3184</v>
      </c>
      <c r="JO266">
        <v>29.2999</v>
      </c>
      <c r="JP266">
        <v>22.6726</v>
      </c>
      <c r="JQ266">
        <v>0</v>
      </c>
      <c r="JR266">
        <v>100</v>
      </c>
      <c r="JS266">
        <v>30.8971</v>
      </c>
      <c r="JT266">
        <v>420</v>
      </c>
      <c r="JU266">
        <v>24.5517</v>
      </c>
      <c r="JV266">
        <v>101.799</v>
      </c>
      <c r="JW266">
        <v>91.1388</v>
      </c>
    </row>
    <row r="267" spans="1:283">
      <c r="A267">
        <v>249</v>
      </c>
      <c r="B267">
        <v>1759011940.1</v>
      </c>
      <c r="C267">
        <v>3722.5</v>
      </c>
      <c r="D267" t="s">
        <v>932</v>
      </c>
      <c r="E267" t="s">
        <v>933</v>
      </c>
      <c r="F267">
        <v>5</v>
      </c>
      <c r="G267" t="s">
        <v>917</v>
      </c>
      <c r="H267">
        <v>1759011937.1</v>
      </c>
      <c r="I267">
        <f>(J267)/1000</f>
        <v>0</v>
      </c>
      <c r="J267">
        <f>1000*DJ267*AH267*(DF267-DG267)/(100*CY267*(1000-AH267*DF267))</f>
        <v>0</v>
      </c>
      <c r="K267">
        <f>DJ267*AH267*(DE267-DD267*(1000-AH267*DG267)/(1000-AH267*DF267))/(100*CY267)</f>
        <v>0</v>
      </c>
      <c r="L267">
        <f>DD267 - IF(AH267&gt;1, K267*CY267*100.0/(AJ267), 0)</f>
        <v>0</v>
      </c>
      <c r="M267">
        <f>((S267-I267/2)*L267-K267)/(S267+I267/2)</f>
        <v>0</v>
      </c>
      <c r="N267">
        <f>M267*(DK267+DL267)/1000.0</f>
        <v>0</v>
      </c>
      <c r="O267">
        <f>(DD267 - IF(AH267&gt;1, K267*CY267*100.0/(AJ267), 0))*(DK267+DL267)/1000.0</f>
        <v>0</v>
      </c>
      <c r="P267">
        <f>2.0/((1/R267-1/Q267)+SIGN(R267)*SQRT((1/R267-1/Q267)*(1/R267-1/Q267) + 4*CZ267/((CZ267+1)*(CZ267+1))*(2*1/R267*1/Q267-1/Q267*1/Q267)))</f>
        <v>0</v>
      </c>
      <c r="Q267">
        <f>IF(LEFT(DA267,1)&lt;&gt;"0",IF(LEFT(DA267,1)="1",3.0,DB267),$D$5+$E$5*(DR267*DK267/($K$5*1000))+$F$5*(DR267*DK267/($K$5*1000))*MAX(MIN(CY267,$J$5),$I$5)*MAX(MIN(CY267,$J$5),$I$5)+$G$5*MAX(MIN(CY267,$J$5),$I$5)*(DR267*DK267/($K$5*1000))+$H$5*(DR267*DK267/($K$5*1000))*(DR267*DK267/($K$5*1000)))</f>
        <v>0</v>
      </c>
      <c r="R267">
        <f>I267*(1000-(1000*0.61365*exp(17.502*V267/(240.97+V267))/(DK267+DL267)+DF267)/2)/(1000*0.61365*exp(17.502*V267/(240.97+V267))/(DK267+DL267)-DF267)</f>
        <v>0</v>
      </c>
      <c r="S267">
        <f>1/((CZ267+1)/(P267/1.6)+1/(Q267/1.37)) + CZ267/((CZ267+1)/(P267/1.6) + CZ267/(Q267/1.37))</f>
        <v>0</v>
      </c>
      <c r="T267">
        <f>(CU267*CX267)</f>
        <v>0</v>
      </c>
      <c r="U267">
        <f>(DM267+(T267+2*0.95*5.67E-8*(((DM267+$B$9)+273)^4-(DM267+273)^4)-44100*I267)/(1.84*29.3*Q267+8*0.95*5.67E-8*(DM267+273)^3))</f>
        <v>0</v>
      </c>
      <c r="V267">
        <f>($C$9*DN267+$D$9*DO267+$E$9*U267)</f>
        <v>0</v>
      </c>
      <c r="W267">
        <f>0.61365*exp(17.502*V267/(240.97+V267))</f>
        <v>0</v>
      </c>
      <c r="X267">
        <f>(Y267/Z267*100)</f>
        <v>0</v>
      </c>
      <c r="Y267">
        <f>DF267*(DK267+DL267)/1000</f>
        <v>0</v>
      </c>
      <c r="Z267">
        <f>0.61365*exp(17.502*DM267/(240.97+DM267))</f>
        <v>0</v>
      </c>
      <c r="AA267">
        <f>(W267-DF267*(DK267+DL267)/1000)</f>
        <v>0</v>
      </c>
      <c r="AB267">
        <f>(-I267*44100)</f>
        <v>0</v>
      </c>
      <c r="AC267">
        <f>2*29.3*Q267*0.92*(DM267-V267)</f>
        <v>0</v>
      </c>
      <c r="AD267">
        <f>2*0.95*5.67E-8*(((DM267+$B$9)+273)^4-(V267+273)^4)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IF(AF267*$H$15&gt;=AJ267,1.0,(AJ267/(AJ267-AF267*$H$15)))</f>
        <v>0</v>
      </c>
      <c r="AI267">
        <f>(AH267-1)*100</f>
        <v>0</v>
      </c>
      <c r="AJ267">
        <f>MAX(0,($B$15+$C$15*DR267)/(1+$D$15*DR267)*DK267/(DM267+273)*$E$15)</f>
        <v>0</v>
      </c>
      <c r="AK267" t="s">
        <v>420</v>
      </c>
      <c r="AL267" t="s">
        <v>420</v>
      </c>
      <c r="AM267">
        <v>0</v>
      </c>
      <c r="AN267">
        <v>0</v>
      </c>
      <c r="AO267">
        <f>1-AM267/AN267</f>
        <v>0</v>
      </c>
      <c r="AP267">
        <v>0</v>
      </c>
      <c r="AQ267" t="s">
        <v>420</v>
      </c>
      <c r="AR267" t="s">
        <v>420</v>
      </c>
      <c r="AS267">
        <v>0</v>
      </c>
      <c r="AT267">
        <v>0</v>
      </c>
      <c r="AU267">
        <f>1-AS267/AT267</f>
        <v>0</v>
      </c>
      <c r="AV267">
        <v>0.5</v>
      </c>
      <c r="AW267">
        <f>CV267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420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CU267">
        <f>$B$13*DS267+$C$13*DT267+$F$13*EE267*(1-EH267)</f>
        <v>0</v>
      </c>
      <c r="CV267">
        <f>CU267*CW267</f>
        <v>0</v>
      </c>
      <c r="CW267">
        <f>($B$13*$D$11+$C$13*$D$11+$F$13*((ER267+EJ267)/MAX(ER267+EJ267+ES267, 0.1)*$I$11+ES267/MAX(ER267+EJ267+ES267, 0.1)*$J$11))/($B$13+$C$13+$F$13)</f>
        <v>0</v>
      </c>
      <c r="CX267">
        <f>($B$13*$K$11+$C$13*$K$11+$F$13*((ER267+EJ267)/MAX(ER267+EJ267+ES267, 0.1)*$P$11+ES267/MAX(ER267+EJ267+ES267, 0.1)*$Q$11))/($B$13+$C$13+$F$13)</f>
        <v>0</v>
      </c>
      <c r="CY267">
        <v>6</v>
      </c>
      <c r="CZ267">
        <v>0.5</v>
      </c>
      <c r="DA267" t="s">
        <v>421</v>
      </c>
      <c r="DB267">
        <v>2</v>
      </c>
      <c r="DC267">
        <v>1759011937.1</v>
      </c>
      <c r="DD267">
        <v>422.9300000000001</v>
      </c>
      <c r="DE267">
        <v>419.9914444444445</v>
      </c>
      <c r="DF267">
        <v>24.40962222222222</v>
      </c>
      <c r="DG267">
        <v>24.15713333333333</v>
      </c>
      <c r="DH267">
        <v>424.4965555555556</v>
      </c>
      <c r="DI267">
        <v>24.07008888888889</v>
      </c>
      <c r="DJ267">
        <v>500.0207777777778</v>
      </c>
      <c r="DK267">
        <v>90.30835555555556</v>
      </c>
      <c r="DL267">
        <v>0.06844936666666668</v>
      </c>
      <c r="DM267">
        <v>30.68776666666667</v>
      </c>
      <c r="DN267">
        <v>30.05321111111111</v>
      </c>
      <c r="DO267">
        <v>999.9000000000001</v>
      </c>
      <c r="DP267">
        <v>0</v>
      </c>
      <c r="DQ267">
        <v>0</v>
      </c>
      <c r="DR267">
        <v>10006.39444444444</v>
      </c>
      <c r="DS267">
        <v>0</v>
      </c>
      <c r="DT267">
        <v>3.4607</v>
      </c>
      <c r="DU267">
        <v>2.938487777777778</v>
      </c>
      <c r="DV267">
        <v>433.5118888888889</v>
      </c>
      <c r="DW267">
        <v>430.3882222222222</v>
      </c>
      <c r="DX267">
        <v>0.2524916666666667</v>
      </c>
      <c r="DY267">
        <v>419.9914444444445</v>
      </c>
      <c r="DZ267">
        <v>24.15713333333333</v>
      </c>
      <c r="EA267">
        <v>2.204392222222223</v>
      </c>
      <c r="EB267">
        <v>2.181588888888889</v>
      </c>
      <c r="EC267">
        <v>18.99427777777778</v>
      </c>
      <c r="ED267">
        <v>18.82776666666667</v>
      </c>
      <c r="EE267">
        <v>0.00500078</v>
      </c>
      <c r="EF267">
        <v>0</v>
      </c>
      <c r="EG267">
        <v>0</v>
      </c>
      <c r="EH267">
        <v>0</v>
      </c>
      <c r="EI267">
        <v>1002.811111111111</v>
      </c>
      <c r="EJ267">
        <v>0.00500078</v>
      </c>
      <c r="EK267">
        <v>-18.28888888888889</v>
      </c>
      <c r="EL267">
        <v>-1.444444444444444</v>
      </c>
      <c r="EM267">
        <v>35.17333333333333</v>
      </c>
      <c r="EN267">
        <v>38.611</v>
      </c>
      <c r="EO267">
        <v>37.27055555555555</v>
      </c>
      <c r="EP267">
        <v>38.74277777777777</v>
      </c>
      <c r="EQ267">
        <v>37.625</v>
      </c>
      <c r="ER267">
        <v>0</v>
      </c>
      <c r="ES267">
        <v>0</v>
      </c>
      <c r="ET267">
        <v>0</v>
      </c>
      <c r="EU267">
        <v>1759011934.7</v>
      </c>
      <c r="EV267">
        <v>0</v>
      </c>
      <c r="EW267">
        <v>1003.976923076923</v>
      </c>
      <c r="EX267">
        <v>-8.485469976777781</v>
      </c>
      <c r="EY267">
        <v>-6.810256380592118</v>
      </c>
      <c r="EZ267">
        <v>-17.86153846153846</v>
      </c>
      <c r="FA267">
        <v>15</v>
      </c>
      <c r="FB267">
        <v>0</v>
      </c>
      <c r="FC267" t="s">
        <v>422</v>
      </c>
      <c r="FD267">
        <v>1746989605.5</v>
      </c>
      <c r="FE267">
        <v>1746989593.5</v>
      </c>
      <c r="FF267">
        <v>0</v>
      </c>
      <c r="FG267">
        <v>-0.274</v>
      </c>
      <c r="FH267">
        <v>-0.002</v>
      </c>
      <c r="FI267">
        <v>2.549</v>
      </c>
      <c r="FJ267">
        <v>0.129</v>
      </c>
      <c r="FK267">
        <v>420</v>
      </c>
      <c r="FL267">
        <v>17</v>
      </c>
      <c r="FM267">
        <v>0.02</v>
      </c>
      <c r="FN267">
        <v>0.04</v>
      </c>
      <c r="FO267">
        <v>2.955941707317073</v>
      </c>
      <c r="FP267">
        <v>-0.1943813937282263</v>
      </c>
      <c r="FQ267">
        <v>0.03399307626076865</v>
      </c>
      <c r="FR267">
        <v>1</v>
      </c>
      <c r="FS267">
        <v>1004.588235294118</v>
      </c>
      <c r="FT267">
        <v>-19.74331536139415</v>
      </c>
      <c r="FU267">
        <v>5.223294244838793</v>
      </c>
      <c r="FV267">
        <v>0</v>
      </c>
      <c r="FW267">
        <v>0.2541067804878049</v>
      </c>
      <c r="FX267">
        <v>-0.01529655052264784</v>
      </c>
      <c r="FY267">
        <v>0.002056408774873169</v>
      </c>
      <c r="FZ267">
        <v>1</v>
      </c>
      <c r="GA267">
        <v>2</v>
      </c>
      <c r="GB267">
        <v>3</v>
      </c>
      <c r="GC267" t="s">
        <v>423</v>
      </c>
      <c r="GD267">
        <v>3.10347</v>
      </c>
      <c r="GE267">
        <v>2.72638</v>
      </c>
      <c r="GF267">
        <v>0.088489</v>
      </c>
      <c r="GG267">
        <v>0.0878287</v>
      </c>
      <c r="GH267">
        <v>0.108768</v>
      </c>
      <c r="GI267">
        <v>0.109477</v>
      </c>
      <c r="GJ267">
        <v>23789.7</v>
      </c>
      <c r="GK267">
        <v>21593.2</v>
      </c>
      <c r="GL267">
        <v>26663.2</v>
      </c>
      <c r="GM267">
        <v>23894.4</v>
      </c>
      <c r="GN267">
        <v>38020.8</v>
      </c>
      <c r="GO267">
        <v>31437.5</v>
      </c>
      <c r="GP267">
        <v>46559.6</v>
      </c>
      <c r="GQ267">
        <v>37783.7</v>
      </c>
      <c r="GR267">
        <v>1.86593</v>
      </c>
      <c r="GS267">
        <v>1.85122</v>
      </c>
      <c r="GT267">
        <v>0.07395450000000001</v>
      </c>
      <c r="GU267">
        <v>0</v>
      </c>
      <c r="GV267">
        <v>28.8411</v>
      </c>
      <c r="GW267">
        <v>999.9</v>
      </c>
      <c r="GX267">
        <v>44.5</v>
      </c>
      <c r="GY267">
        <v>33.2</v>
      </c>
      <c r="GZ267">
        <v>25.1767</v>
      </c>
      <c r="HA267">
        <v>61.3903</v>
      </c>
      <c r="HB267">
        <v>20.2123</v>
      </c>
      <c r="HC267">
        <v>1</v>
      </c>
      <c r="HD267">
        <v>0.144654</v>
      </c>
      <c r="HE267">
        <v>-0.933864</v>
      </c>
      <c r="HF267">
        <v>20.2937</v>
      </c>
      <c r="HG267">
        <v>5.22193</v>
      </c>
      <c r="HH267">
        <v>11.98</v>
      </c>
      <c r="HI267">
        <v>4.96545</v>
      </c>
      <c r="HJ267">
        <v>3.276</v>
      </c>
      <c r="HK267">
        <v>9999</v>
      </c>
      <c r="HL267">
        <v>9999</v>
      </c>
      <c r="HM267">
        <v>9999</v>
      </c>
      <c r="HN267">
        <v>28.6</v>
      </c>
      <c r="HO267">
        <v>1.86431</v>
      </c>
      <c r="HP267">
        <v>1.86049</v>
      </c>
      <c r="HQ267">
        <v>1.85883</v>
      </c>
      <c r="HR267">
        <v>1.86019</v>
      </c>
      <c r="HS267">
        <v>1.8602</v>
      </c>
      <c r="HT267">
        <v>1.85878</v>
      </c>
      <c r="HU267">
        <v>1.85782</v>
      </c>
      <c r="HV267">
        <v>1.85272</v>
      </c>
      <c r="HW267">
        <v>0</v>
      </c>
      <c r="HX267">
        <v>0</v>
      </c>
      <c r="HY267">
        <v>0</v>
      </c>
      <c r="HZ267">
        <v>0</v>
      </c>
      <c r="IA267" t="s">
        <v>424</v>
      </c>
      <c r="IB267" t="s">
        <v>425</v>
      </c>
      <c r="IC267" t="s">
        <v>426</v>
      </c>
      <c r="ID267" t="s">
        <v>426</v>
      </c>
      <c r="IE267" t="s">
        <v>426</v>
      </c>
      <c r="IF267" t="s">
        <v>426</v>
      </c>
      <c r="IG267">
        <v>0</v>
      </c>
      <c r="IH267">
        <v>100</v>
      </c>
      <c r="II267">
        <v>100</v>
      </c>
      <c r="IJ267">
        <v>-1.567</v>
      </c>
      <c r="IK267">
        <v>0.3395</v>
      </c>
      <c r="IL267">
        <v>-1.253408397979514</v>
      </c>
      <c r="IM267">
        <v>-0.001407418860664216</v>
      </c>
      <c r="IN267">
        <v>1.761737584914558E-06</v>
      </c>
      <c r="IO267">
        <v>-4.339940373715102E-10</v>
      </c>
      <c r="IP267">
        <v>0.01386544786166931</v>
      </c>
      <c r="IQ267">
        <v>0.003157371658100305</v>
      </c>
      <c r="IR267">
        <v>0.0004353711720169284</v>
      </c>
      <c r="IS267">
        <v>-1.853048844677345E-07</v>
      </c>
      <c r="IT267">
        <v>2</v>
      </c>
      <c r="IU267">
        <v>1968</v>
      </c>
      <c r="IV267">
        <v>1</v>
      </c>
      <c r="IW267">
        <v>26</v>
      </c>
      <c r="IX267">
        <v>200372.2</v>
      </c>
      <c r="IY267">
        <v>200372.4</v>
      </c>
      <c r="IZ267">
        <v>1.12793</v>
      </c>
      <c r="JA267">
        <v>2.65503</v>
      </c>
      <c r="JB267">
        <v>1.49658</v>
      </c>
      <c r="JC267">
        <v>2.34619</v>
      </c>
      <c r="JD267">
        <v>1.54907</v>
      </c>
      <c r="JE267">
        <v>2.41699</v>
      </c>
      <c r="JF267">
        <v>39.5166</v>
      </c>
      <c r="JG267">
        <v>24.0087</v>
      </c>
      <c r="JH267">
        <v>18</v>
      </c>
      <c r="JI267">
        <v>481.982</v>
      </c>
      <c r="JJ267">
        <v>486.928</v>
      </c>
      <c r="JK267">
        <v>30.8832</v>
      </c>
      <c r="JL267">
        <v>29.1578</v>
      </c>
      <c r="JM267">
        <v>30.0001</v>
      </c>
      <c r="JN267">
        <v>29.3191</v>
      </c>
      <c r="JO267">
        <v>29.3008</v>
      </c>
      <c r="JP267">
        <v>22.6738</v>
      </c>
      <c r="JQ267">
        <v>0</v>
      </c>
      <c r="JR267">
        <v>100</v>
      </c>
      <c r="JS267">
        <v>30.8431</v>
      </c>
      <c r="JT267">
        <v>420</v>
      </c>
      <c r="JU267">
        <v>24.5517</v>
      </c>
      <c r="JV267">
        <v>101.799</v>
      </c>
      <c r="JW267">
        <v>91.1388</v>
      </c>
    </row>
    <row r="268" spans="1:283">
      <c r="A268">
        <v>250</v>
      </c>
      <c r="B268">
        <v>1759011942.1</v>
      </c>
      <c r="C268">
        <v>3724.5</v>
      </c>
      <c r="D268" t="s">
        <v>934</v>
      </c>
      <c r="E268" t="s">
        <v>935</v>
      </c>
      <c r="F268">
        <v>5</v>
      </c>
      <c r="G268" t="s">
        <v>917</v>
      </c>
      <c r="H268">
        <v>1759011939.1</v>
      </c>
      <c r="I268">
        <f>(J268)/1000</f>
        <v>0</v>
      </c>
      <c r="J268">
        <f>1000*DJ268*AH268*(DF268-DG268)/(100*CY268*(1000-AH268*DF268))</f>
        <v>0</v>
      </c>
      <c r="K268">
        <f>DJ268*AH268*(DE268-DD268*(1000-AH268*DG268)/(1000-AH268*DF268))/(100*CY268)</f>
        <v>0</v>
      </c>
      <c r="L268">
        <f>DD268 - IF(AH268&gt;1, K268*CY268*100.0/(AJ268), 0)</f>
        <v>0</v>
      </c>
      <c r="M268">
        <f>((S268-I268/2)*L268-K268)/(S268+I268/2)</f>
        <v>0</v>
      </c>
      <c r="N268">
        <f>M268*(DK268+DL268)/1000.0</f>
        <v>0</v>
      </c>
      <c r="O268">
        <f>(DD268 - IF(AH268&gt;1, K268*CY268*100.0/(AJ268), 0))*(DK268+DL268)/1000.0</f>
        <v>0</v>
      </c>
      <c r="P268">
        <f>2.0/((1/R268-1/Q268)+SIGN(R268)*SQRT((1/R268-1/Q268)*(1/R268-1/Q268) + 4*CZ268/((CZ268+1)*(CZ268+1))*(2*1/R268*1/Q268-1/Q268*1/Q268)))</f>
        <v>0</v>
      </c>
      <c r="Q268">
        <f>IF(LEFT(DA268,1)&lt;&gt;"0",IF(LEFT(DA268,1)="1",3.0,DB268),$D$5+$E$5*(DR268*DK268/($K$5*1000))+$F$5*(DR268*DK268/($K$5*1000))*MAX(MIN(CY268,$J$5),$I$5)*MAX(MIN(CY268,$J$5),$I$5)+$G$5*MAX(MIN(CY268,$J$5),$I$5)*(DR268*DK268/($K$5*1000))+$H$5*(DR268*DK268/($K$5*1000))*(DR268*DK268/($K$5*1000)))</f>
        <v>0</v>
      </c>
      <c r="R268">
        <f>I268*(1000-(1000*0.61365*exp(17.502*V268/(240.97+V268))/(DK268+DL268)+DF268)/2)/(1000*0.61365*exp(17.502*V268/(240.97+V268))/(DK268+DL268)-DF268)</f>
        <v>0</v>
      </c>
      <c r="S268">
        <f>1/((CZ268+1)/(P268/1.6)+1/(Q268/1.37)) + CZ268/((CZ268+1)/(P268/1.6) + CZ268/(Q268/1.37))</f>
        <v>0</v>
      </c>
      <c r="T268">
        <f>(CU268*CX268)</f>
        <v>0</v>
      </c>
      <c r="U268">
        <f>(DM268+(T268+2*0.95*5.67E-8*(((DM268+$B$9)+273)^4-(DM268+273)^4)-44100*I268)/(1.84*29.3*Q268+8*0.95*5.67E-8*(DM268+273)^3))</f>
        <v>0</v>
      </c>
      <c r="V268">
        <f>($C$9*DN268+$D$9*DO268+$E$9*U268)</f>
        <v>0</v>
      </c>
      <c r="W268">
        <f>0.61365*exp(17.502*V268/(240.97+V268))</f>
        <v>0</v>
      </c>
      <c r="X268">
        <f>(Y268/Z268*100)</f>
        <v>0</v>
      </c>
      <c r="Y268">
        <f>DF268*(DK268+DL268)/1000</f>
        <v>0</v>
      </c>
      <c r="Z268">
        <f>0.61365*exp(17.502*DM268/(240.97+DM268))</f>
        <v>0</v>
      </c>
      <c r="AA268">
        <f>(W268-DF268*(DK268+DL268)/1000)</f>
        <v>0</v>
      </c>
      <c r="AB268">
        <f>(-I268*44100)</f>
        <v>0</v>
      </c>
      <c r="AC268">
        <f>2*29.3*Q268*0.92*(DM268-V268)</f>
        <v>0</v>
      </c>
      <c r="AD268">
        <f>2*0.95*5.67E-8*(((DM268+$B$9)+273)^4-(V268+273)^4)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IF(AF268*$H$15&gt;=AJ268,1.0,(AJ268/(AJ268-AF268*$H$15)))</f>
        <v>0</v>
      </c>
      <c r="AI268">
        <f>(AH268-1)*100</f>
        <v>0</v>
      </c>
      <c r="AJ268">
        <f>MAX(0,($B$15+$C$15*DR268)/(1+$D$15*DR268)*DK268/(DM268+273)*$E$15)</f>
        <v>0</v>
      </c>
      <c r="AK268" t="s">
        <v>420</v>
      </c>
      <c r="AL268" t="s">
        <v>420</v>
      </c>
      <c r="AM268">
        <v>0</v>
      </c>
      <c r="AN268">
        <v>0</v>
      </c>
      <c r="AO268">
        <f>1-AM268/AN268</f>
        <v>0</v>
      </c>
      <c r="AP268">
        <v>0</v>
      </c>
      <c r="AQ268" t="s">
        <v>420</v>
      </c>
      <c r="AR268" t="s">
        <v>420</v>
      </c>
      <c r="AS268">
        <v>0</v>
      </c>
      <c r="AT268">
        <v>0</v>
      </c>
      <c r="AU268">
        <f>1-AS268/AT268</f>
        <v>0</v>
      </c>
      <c r="AV268">
        <v>0.5</v>
      </c>
      <c r="AW268">
        <f>CV268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420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CU268">
        <f>$B$13*DS268+$C$13*DT268+$F$13*EE268*(1-EH268)</f>
        <v>0</v>
      </c>
      <c r="CV268">
        <f>CU268*CW268</f>
        <v>0</v>
      </c>
      <c r="CW268">
        <f>($B$13*$D$11+$C$13*$D$11+$F$13*((ER268+EJ268)/MAX(ER268+EJ268+ES268, 0.1)*$I$11+ES268/MAX(ER268+EJ268+ES268, 0.1)*$J$11))/($B$13+$C$13+$F$13)</f>
        <v>0</v>
      </c>
      <c r="CX268">
        <f>($B$13*$K$11+$C$13*$K$11+$F$13*((ER268+EJ268)/MAX(ER268+EJ268+ES268, 0.1)*$P$11+ES268/MAX(ER268+EJ268+ES268, 0.1)*$Q$11))/($B$13+$C$13+$F$13)</f>
        <v>0</v>
      </c>
      <c r="CY268">
        <v>6</v>
      </c>
      <c r="CZ268">
        <v>0.5</v>
      </c>
      <c r="DA268" t="s">
        <v>421</v>
      </c>
      <c r="DB268">
        <v>2</v>
      </c>
      <c r="DC268">
        <v>1759011939.1</v>
      </c>
      <c r="DD268">
        <v>422.9365555555556</v>
      </c>
      <c r="DE268">
        <v>420.0027777777778</v>
      </c>
      <c r="DF268">
        <v>24.4098</v>
      </c>
      <c r="DG268">
        <v>24.1584</v>
      </c>
      <c r="DH268">
        <v>424.503</v>
      </c>
      <c r="DI268">
        <v>24.07026666666667</v>
      </c>
      <c r="DJ268">
        <v>500.0685555555556</v>
      </c>
      <c r="DK268">
        <v>90.30821111111112</v>
      </c>
      <c r="DL268">
        <v>0.06833565555555556</v>
      </c>
      <c r="DM268">
        <v>30.68334444444444</v>
      </c>
      <c r="DN268">
        <v>30.05004444444445</v>
      </c>
      <c r="DO268">
        <v>999.9000000000001</v>
      </c>
      <c r="DP268">
        <v>0</v>
      </c>
      <c r="DQ268">
        <v>0</v>
      </c>
      <c r="DR268">
        <v>10006.95</v>
      </c>
      <c r="DS268">
        <v>0</v>
      </c>
      <c r="DT268">
        <v>3.4607</v>
      </c>
      <c r="DU268">
        <v>2.93368</v>
      </c>
      <c r="DV268">
        <v>433.5185555555556</v>
      </c>
      <c r="DW268">
        <v>430.4004444444445</v>
      </c>
      <c r="DX268">
        <v>0.2514148888888889</v>
      </c>
      <c r="DY268">
        <v>420.0027777777778</v>
      </c>
      <c r="DZ268">
        <v>24.1584</v>
      </c>
      <c r="EA268">
        <v>2.204405555555555</v>
      </c>
      <c r="EB268">
        <v>2.1817</v>
      </c>
      <c r="EC268">
        <v>18.99437777777777</v>
      </c>
      <c r="ED268">
        <v>18.82856666666667</v>
      </c>
      <c r="EE268">
        <v>0.00500078</v>
      </c>
      <c r="EF268">
        <v>0</v>
      </c>
      <c r="EG268">
        <v>0</v>
      </c>
      <c r="EH268">
        <v>0</v>
      </c>
      <c r="EI268">
        <v>1003.333333333333</v>
      </c>
      <c r="EJ268">
        <v>0.00500078</v>
      </c>
      <c r="EK268">
        <v>-18.43333333333334</v>
      </c>
      <c r="EL268">
        <v>-1.255555555555556</v>
      </c>
      <c r="EM268">
        <v>35.13155555555555</v>
      </c>
      <c r="EN268">
        <v>38.611</v>
      </c>
      <c r="EO268">
        <v>37.13155555555555</v>
      </c>
      <c r="EP268">
        <v>38.72211111111111</v>
      </c>
      <c r="EQ268">
        <v>37.68744444444444</v>
      </c>
      <c r="ER268">
        <v>0</v>
      </c>
      <c r="ES268">
        <v>0</v>
      </c>
      <c r="ET268">
        <v>0</v>
      </c>
      <c r="EU268">
        <v>1759011936.5</v>
      </c>
      <c r="EV268">
        <v>0</v>
      </c>
      <c r="EW268">
        <v>1004.056</v>
      </c>
      <c r="EX268">
        <v>2.876923390906239</v>
      </c>
      <c r="EY268">
        <v>-11.73846162179038</v>
      </c>
      <c r="EZ268">
        <v>-18.152</v>
      </c>
      <c r="FA268">
        <v>15</v>
      </c>
      <c r="FB268">
        <v>0</v>
      </c>
      <c r="FC268" t="s">
        <v>422</v>
      </c>
      <c r="FD268">
        <v>1746989605.5</v>
      </c>
      <c r="FE268">
        <v>1746989593.5</v>
      </c>
      <c r="FF268">
        <v>0</v>
      </c>
      <c r="FG268">
        <v>-0.274</v>
      </c>
      <c r="FH268">
        <v>-0.002</v>
      </c>
      <c r="FI268">
        <v>2.549</v>
      </c>
      <c r="FJ268">
        <v>0.129</v>
      </c>
      <c r="FK268">
        <v>420</v>
      </c>
      <c r="FL268">
        <v>17</v>
      </c>
      <c r="FM268">
        <v>0.02</v>
      </c>
      <c r="FN268">
        <v>0.04</v>
      </c>
      <c r="FO268">
        <v>2.953407</v>
      </c>
      <c r="FP268">
        <v>-0.2136839774859312</v>
      </c>
      <c r="FQ268">
        <v>0.03278566868313041</v>
      </c>
      <c r="FR268">
        <v>1</v>
      </c>
      <c r="FS268">
        <v>1004.614705882353</v>
      </c>
      <c r="FT268">
        <v>-6.708937901416087</v>
      </c>
      <c r="FU268">
        <v>5.191063154903884</v>
      </c>
      <c r="FV268">
        <v>0</v>
      </c>
      <c r="FW268">
        <v>0.2534877</v>
      </c>
      <c r="FX268">
        <v>-0.01485133958724279</v>
      </c>
      <c r="FY268">
        <v>0.001995522327612494</v>
      </c>
      <c r="FZ268">
        <v>1</v>
      </c>
      <c r="GA268">
        <v>2</v>
      </c>
      <c r="GB268">
        <v>3</v>
      </c>
      <c r="GC268" t="s">
        <v>423</v>
      </c>
      <c r="GD268">
        <v>3.1033</v>
      </c>
      <c r="GE268">
        <v>2.72642</v>
      </c>
      <c r="GF268">
        <v>0.0884896</v>
      </c>
      <c r="GG268">
        <v>0.08782909999999999</v>
      </c>
      <c r="GH268">
        <v>0.108768</v>
      </c>
      <c r="GI268">
        <v>0.10948</v>
      </c>
      <c r="GJ268">
        <v>23789.7</v>
      </c>
      <c r="GK268">
        <v>21593.2</v>
      </c>
      <c r="GL268">
        <v>26663.2</v>
      </c>
      <c r="GM268">
        <v>23894.4</v>
      </c>
      <c r="GN268">
        <v>38020.9</v>
      </c>
      <c r="GO268">
        <v>31437.3</v>
      </c>
      <c r="GP268">
        <v>46559.6</v>
      </c>
      <c r="GQ268">
        <v>37783.6</v>
      </c>
      <c r="GR268">
        <v>1.8656</v>
      </c>
      <c r="GS268">
        <v>1.85148</v>
      </c>
      <c r="GT268">
        <v>0.0744909</v>
      </c>
      <c r="GU268">
        <v>0</v>
      </c>
      <c r="GV268">
        <v>28.8423</v>
      </c>
      <c r="GW268">
        <v>999.9</v>
      </c>
      <c r="GX268">
        <v>44.5</v>
      </c>
      <c r="GY268">
        <v>33.2</v>
      </c>
      <c r="GZ268">
        <v>25.1745</v>
      </c>
      <c r="HA268">
        <v>60.9803</v>
      </c>
      <c r="HB268">
        <v>20.1562</v>
      </c>
      <c r="HC268">
        <v>1</v>
      </c>
      <c r="HD268">
        <v>0.1447</v>
      </c>
      <c r="HE268">
        <v>-0.901149</v>
      </c>
      <c r="HF268">
        <v>20.2939</v>
      </c>
      <c r="HG268">
        <v>5.22238</v>
      </c>
      <c r="HH268">
        <v>11.98</v>
      </c>
      <c r="HI268">
        <v>4.96565</v>
      </c>
      <c r="HJ268">
        <v>3.276</v>
      </c>
      <c r="HK268">
        <v>9999</v>
      </c>
      <c r="HL268">
        <v>9999</v>
      </c>
      <c r="HM268">
        <v>9999</v>
      </c>
      <c r="HN268">
        <v>28.6</v>
      </c>
      <c r="HO268">
        <v>1.86432</v>
      </c>
      <c r="HP268">
        <v>1.86049</v>
      </c>
      <c r="HQ268">
        <v>1.85882</v>
      </c>
      <c r="HR268">
        <v>1.86019</v>
      </c>
      <c r="HS268">
        <v>1.8602</v>
      </c>
      <c r="HT268">
        <v>1.85877</v>
      </c>
      <c r="HU268">
        <v>1.85784</v>
      </c>
      <c r="HV268">
        <v>1.85272</v>
      </c>
      <c r="HW268">
        <v>0</v>
      </c>
      <c r="HX268">
        <v>0</v>
      </c>
      <c r="HY268">
        <v>0</v>
      </c>
      <c r="HZ268">
        <v>0</v>
      </c>
      <c r="IA268" t="s">
        <v>424</v>
      </c>
      <c r="IB268" t="s">
        <v>425</v>
      </c>
      <c r="IC268" t="s">
        <v>426</v>
      </c>
      <c r="ID268" t="s">
        <v>426</v>
      </c>
      <c r="IE268" t="s">
        <v>426</v>
      </c>
      <c r="IF268" t="s">
        <v>426</v>
      </c>
      <c r="IG268">
        <v>0</v>
      </c>
      <c r="IH268">
        <v>100</v>
      </c>
      <c r="II268">
        <v>100</v>
      </c>
      <c r="IJ268">
        <v>-1.566</v>
      </c>
      <c r="IK268">
        <v>0.3395</v>
      </c>
      <c r="IL268">
        <v>-1.253408397979514</v>
      </c>
      <c r="IM268">
        <v>-0.001407418860664216</v>
      </c>
      <c r="IN268">
        <v>1.761737584914558E-06</v>
      </c>
      <c r="IO268">
        <v>-4.339940373715102E-10</v>
      </c>
      <c r="IP268">
        <v>0.01386544786166931</v>
      </c>
      <c r="IQ268">
        <v>0.003157371658100305</v>
      </c>
      <c r="IR268">
        <v>0.0004353711720169284</v>
      </c>
      <c r="IS268">
        <v>-1.853048844677345E-07</v>
      </c>
      <c r="IT268">
        <v>2</v>
      </c>
      <c r="IU268">
        <v>1968</v>
      </c>
      <c r="IV268">
        <v>1</v>
      </c>
      <c r="IW268">
        <v>26</v>
      </c>
      <c r="IX268">
        <v>200372.3</v>
      </c>
      <c r="IY268">
        <v>200372.5</v>
      </c>
      <c r="IZ268">
        <v>1.12793</v>
      </c>
      <c r="JA268">
        <v>2.65137</v>
      </c>
      <c r="JB268">
        <v>1.49658</v>
      </c>
      <c r="JC268">
        <v>2.34619</v>
      </c>
      <c r="JD268">
        <v>1.54907</v>
      </c>
      <c r="JE268">
        <v>2.38159</v>
      </c>
      <c r="JF268">
        <v>39.5166</v>
      </c>
      <c r="JG268">
        <v>24.0087</v>
      </c>
      <c r="JH268">
        <v>18</v>
      </c>
      <c r="JI268">
        <v>481.792</v>
      </c>
      <c r="JJ268">
        <v>487.092</v>
      </c>
      <c r="JK268">
        <v>30.8623</v>
      </c>
      <c r="JL268">
        <v>29.1586</v>
      </c>
      <c r="JM268">
        <v>30.0001</v>
      </c>
      <c r="JN268">
        <v>29.3191</v>
      </c>
      <c r="JO268">
        <v>29.3008</v>
      </c>
      <c r="JP268">
        <v>22.6717</v>
      </c>
      <c r="JQ268">
        <v>0</v>
      </c>
      <c r="JR268">
        <v>100</v>
      </c>
      <c r="JS268">
        <v>30.8431</v>
      </c>
      <c r="JT268">
        <v>420</v>
      </c>
      <c r="JU268">
        <v>24.5517</v>
      </c>
      <c r="JV268">
        <v>101.799</v>
      </c>
      <c r="JW268">
        <v>91.13849999999999</v>
      </c>
    </row>
    <row r="269" spans="1:283">
      <c r="A269">
        <v>251</v>
      </c>
      <c r="B269">
        <v>1759011944.1</v>
      </c>
      <c r="C269">
        <v>3726.5</v>
      </c>
      <c r="D269" t="s">
        <v>936</v>
      </c>
      <c r="E269" t="s">
        <v>937</v>
      </c>
      <c r="F269">
        <v>5</v>
      </c>
      <c r="G269" t="s">
        <v>917</v>
      </c>
      <c r="H269">
        <v>1759011941.1</v>
      </c>
      <c r="I269">
        <f>(J269)/1000</f>
        <v>0</v>
      </c>
      <c r="J269">
        <f>1000*DJ269*AH269*(DF269-DG269)/(100*CY269*(1000-AH269*DF269))</f>
        <v>0</v>
      </c>
      <c r="K269">
        <f>DJ269*AH269*(DE269-DD269*(1000-AH269*DG269)/(1000-AH269*DF269))/(100*CY269)</f>
        <v>0</v>
      </c>
      <c r="L269">
        <f>DD269 - IF(AH269&gt;1, K269*CY269*100.0/(AJ269), 0)</f>
        <v>0</v>
      </c>
      <c r="M269">
        <f>((S269-I269/2)*L269-K269)/(S269+I269/2)</f>
        <v>0</v>
      </c>
      <c r="N269">
        <f>M269*(DK269+DL269)/1000.0</f>
        <v>0</v>
      </c>
      <c r="O269">
        <f>(DD269 - IF(AH269&gt;1, K269*CY269*100.0/(AJ269), 0))*(DK269+DL269)/1000.0</f>
        <v>0</v>
      </c>
      <c r="P269">
        <f>2.0/((1/R269-1/Q269)+SIGN(R269)*SQRT((1/R269-1/Q269)*(1/R269-1/Q269) + 4*CZ269/((CZ269+1)*(CZ269+1))*(2*1/R269*1/Q269-1/Q269*1/Q269)))</f>
        <v>0</v>
      </c>
      <c r="Q269">
        <f>IF(LEFT(DA269,1)&lt;&gt;"0",IF(LEFT(DA269,1)="1",3.0,DB269),$D$5+$E$5*(DR269*DK269/($K$5*1000))+$F$5*(DR269*DK269/($K$5*1000))*MAX(MIN(CY269,$J$5),$I$5)*MAX(MIN(CY269,$J$5),$I$5)+$G$5*MAX(MIN(CY269,$J$5),$I$5)*(DR269*DK269/($K$5*1000))+$H$5*(DR269*DK269/($K$5*1000))*(DR269*DK269/($K$5*1000)))</f>
        <v>0</v>
      </c>
      <c r="R269">
        <f>I269*(1000-(1000*0.61365*exp(17.502*V269/(240.97+V269))/(DK269+DL269)+DF269)/2)/(1000*0.61365*exp(17.502*V269/(240.97+V269))/(DK269+DL269)-DF269)</f>
        <v>0</v>
      </c>
      <c r="S269">
        <f>1/((CZ269+1)/(P269/1.6)+1/(Q269/1.37)) + CZ269/((CZ269+1)/(P269/1.6) + CZ269/(Q269/1.37))</f>
        <v>0</v>
      </c>
      <c r="T269">
        <f>(CU269*CX269)</f>
        <v>0</v>
      </c>
      <c r="U269">
        <f>(DM269+(T269+2*0.95*5.67E-8*(((DM269+$B$9)+273)^4-(DM269+273)^4)-44100*I269)/(1.84*29.3*Q269+8*0.95*5.67E-8*(DM269+273)^3))</f>
        <v>0</v>
      </c>
      <c r="V269">
        <f>($C$9*DN269+$D$9*DO269+$E$9*U269)</f>
        <v>0</v>
      </c>
      <c r="W269">
        <f>0.61365*exp(17.502*V269/(240.97+V269))</f>
        <v>0</v>
      </c>
      <c r="X269">
        <f>(Y269/Z269*100)</f>
        <v>0</v>
      </c>
      <c r="Y269">
        <f>DF269*(DK269+DL269)/1000</f>
        <v>0</v>
      </c>
      <c r="Z269">
        <f>0.61365*exp(17.502*DM269/(240.97+DM269))</f>
        <v>0</v>
      </c>
      <c r="AA269">
        <f>(W269-DF269*(DK269+DL269)/1000)</f>
        <v>0</v>
      </c>
      <c r="AB269">
        <f>(-I269*44100)</f>
        <v>0</v>
      </c>
      <c r="AC269">
        <f>2*29.3*Q269*0.92*(DM269-V269)</f>
        <v>0</v>
      </c>
      <c r="AD269">
        <f>2*0.95*5.67E-8*(((DM269+$B$9)+273)^4-(V269+273)^4)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IF(AF269*$H$15&gt;=AJ269,1.0,(AJ269/(AJ269-AF269*$H$15)))</f>
        <v>0</v>
      </c>
      <c r="AI269">
        <f>(AH269-1)*100</f>
        <v>0</v>
      </c>
      <c r="AJ269">
        <f>MAX(0,($B$15+$C$15*DR269)/(1+$D$15*DR269)*DK269/(DM269+273)*$E$15)</f>
        <v>0</v>
      </c>
      <c r="AK269" t="s">
        <v>420</v>
      </c>
      <c r="AL269" t="s">
        <v>420</v>
      </c>
      <c r="AM269">
        <v>0</v>
      </c>
      <c r="AN269">
        <v>0</v>
      </c>
      <c r="AO269">
        <f>1-AM269/AN269</f>
        <v>0</v>
      </c>
      <c r="AP269">
        <v>0</v>
      </c>
      <c r="AQ269" t="s">
        <v>420</v>
      </c>
      <c r="AR269" t="s">
        <v>420</v>
      </c>
      <c r="AS269">
        <v>0</v>
      </c>
      <c r="AT269">
        <v>0</v>
      </c>
      <c r="AU269">
        <f>1-AS269/AT269</f>
        <v>0</v>
      </c>
      <c r="AV269">
        <v>0.5</v>
      </c>
      <c r="AW269">
        <f>CV269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420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CU269">
        <f>$B$13*DS269+$C$13*DT269+$F$13*EE269*(1-EH269)</f>
        <v>0</v>
      </c>
      <c r="CV269">
        <f>CU269*CW269</f>
        <v>0</v>
      </c>
      <c r="CW269">
        <f>($B$13*$D$11+$C$13*$D$11+$F$13*((ER269+EJ269)/MAX(ER269+EJ269+ES269, 0.1)*$I$11+ES269/MAX(ER269+EJ269+ES269, 0.1)*$J$11))/($B$13+$C$13+$F$13)</f>
        <v>0</v>
      </c>
      <c r="CX269">
        <f>($B$13*$K$11+$C$13*$K$11+$F$13*((ER269+EJ269)/MAX(ER269+EJ269+ES269, 0.1)*$P$11+ES269/MAX(ER269+EJ269+ES269, 0.1)*$Q$11))/($B$13+$C$13+$F$13)</f>
        <v>0</v>
      </c>
      <c r="CY269">
        <v>6</v>
      </c>
      <c r="CZ269">
        <v>0.5</v>
      </c>
      <c r="DA269" t="s">
        <v>421</v>
      </c>
      <c r="DB269">
        <v>2</v>
      </c>
      <c r="DC269">
        <v>1759011941.1</v>
      </c>
      <c r="DD269">
        <v>422.9350000000001</v>
      </c>
      <c r="DE269">
        <v>420.0003333333333</v>
      </c>
      <c r="DF269">
        <v>24.40927777777778</v>
      </c>
      <c r="DG269">
        <v>24.15918888888889</v>
      </c>
      <c r="DH269">
        <v>424.5013333333334</v>
      </c>
      <c r="DI269">
        <v>24.06976666666667</v>
      </c>
      <c r="DJ269">
        <v>499.9901111111111</v>
      </c>
      <c r="DK269">
        <v>90.3093888888889</v>
      </c>
      <c r="DL269">
        <v>0.06846085555555555</v>
      </c>
      <c r="DM269">
        <v>30.67838888888889</v>
      </c>
      <c r="DN269">
        <v>30.05253333333333</v>
      </c>
      <c r="DO269">
        <v>999.9000000000001</v>
      </c>
      <c r="DP269">
        <v>0</v>
      </c>
      <c r="DQ269">
        <v>0</v>
      </c>
      <c r="DR269">
        <v>9990.844444444445</v>
      </c>
      <c r="DS269">
        <v>0</v>
      </c>
      <c r="DT269">
        <v>3.4607</v>
      </c>
      <c r="DU269">
        <v>2.93445</v>
      </c>
      <c r="DV269">
        <v>433.5166666666667</v>
      </c>
      <c r="DW269">
        <v>430.3984444444445</v>
      </c>
      <c r="DX269">
        <v>0.2501101111111111</v>
      </c>
      <c r="DY269">
        <v>420.0003333333333</v>
      </c>
      <c r="DZ269">
        <v>24.15918888888889</v>
      </c>
      <c r="EA269">
        <v>2.204388888888889</v>
      </c>
      <c r="EB269">
        <v>2.1818</v>
      </c>
      <c r="EC269">
        <v>18.99423333333333</v>
      </c>
      <c r="ED269">
        <v>18.82928888888889</v>
      </c>
      <c r="EE269">
        <v>0.00500078</v>
      </c>
      <c r="EF269">
        <v>0</v>
      </c>
      <c r="EG269">
        <v>0</v>
      </c>
      <c r="EH269">
        <v>0</v>
      </c>
      <c r="EI269">
        <v>1001.833333333333</v>
      </c>
      <c r="EJ269">
        <v>0.00500078</v>
      </c>
      <c r="EK269">
        <v>-14.45555555555556</v>
      </c>
      <c r="EL269">
        <v>-0.4555555555555555</v>
      </c>
      <c r="EM269">
        <v>35.13155555555555</v>
      </c>
      <c r="EN269">
        <v>38.57622222222223</v>
      </c>
      <c r="EO269">
        <v>37.17333333333333</v>
      </c>
      <c r="EP269">
        <v>38.71522222222222</v>
      </c>
      <c r="EQ269">
        <v>37.68044444444445</v>
      </c>
      <c r="ER269">
        <v>0</v>
      </c>
      <c r="ES269">
        <v>0</v>
      </c>
      <c r="ET269">
        <v>0</v>
      </c>
      <c r="EU269">
        <v>1759011938.9</v>
      </c>
      <c r="EV269">
        <v>0</v>
      </c>
      <c r="EW269">
        <v>1003.024</v>
      </c>
      <c r="EX269">
        <v>-11.69999987987234</v>
      </c>
      <c r="EY269">
        <v>-11.74615396491639</v>
      </c>
      <c r="EZ269">
        <v>-17.568</v>
      </c>
      <c r="FA269">
        <v>15</v>
      </c>
      <c r="FB269">
        <v>0</v>
      </c>
      <c r="FC269" t="s">
        <v>422</v>
      </c>
      <c r="FD269">
        <v>1746989605.5</v>
      </c>
      <c r="FE269">
        <v>1746989593.5</v>
      </c>
      <c r="FF269">
        <v>0</v>
      </c>
      <c r="FG269">
        <v>-0.274</v>
      </c>
      <c r="FH269">
        <v>-0.002</v>
      </c>
      <c r="FI269">
        <v>2.549</v>
      </c>
      <c r="FJ269">
        <v>0.129</v>
      </c>
      <c r="FK269">
        <v>420</v>
      </c>
      <c r="FL269">
        <v>17</v>
      </c>
      <c r="FM269">
        <v>0.02</v>
      </c>
      <c r="FN269">
        <v>0.04</v>
      </c>
      <c r="FO269">
        <v>2.946503170731707</v>
      </c>
      <c r="FP269">
        <v>-0.1157970731707268</v>
      </c>
      <c r="FQ269">
        <v>0.02660983528413691</v>
      </c>
      <c r="FR269">
        <v>1</v>
      </c>
      <c r="FS269">
        <v>1003.676470588235</v>
      </c>
      <c r="FT269">
        <v>-4.858670663669857</v>
      </c>
      <c r="FU269">
        <v>5.36870336101248</v>
      </c>
      <c r="FV269">
        <v>0</v>
      </c>
      <c r="FW269">
        <v>0.2529679756097561</v>
      </c>
      <c r="FX269">
        <v>-0.01963032752613235</v>
      </c>
      <c r="FY269">
        <v>0.002303984274249821</v>
      </c>
      <c r="FZ269">
        <v>1</v>
      </c>
      <c r="GA269">
        <v>2</v>
      </c>
      <c r="GB269">
        <v>3</v>
      </c>
      <c r="GC269" t="s">
        <v>423</v>
      </c>
      <c r="GD269">
        <v>3.10309</v>
      </c>
      <c r="GE269">
        <v>2.72677</v>
      </c>
      <c r="GF269">
        <v>0.0884899</v>
      </c>
      <c r="GG269">
        <v>0.08782239999999999</v>
      </c>
      <c r="GH269">
        <v>0.108771</v>
      </c>
      <c r="GI269">
        <v>0.10948</v>
      </c>
      <c r="GJ269">
        <v>23789.5</v>
      </c>
      <c r="GK269">
        <v>21593.2</v>
      </c>
      <c r="GL269">
        <v>26663.1</v>
      </c>
      <c r="GM269">
        <v>23894.3</v>
      </c>
      <c r="GN269">
        <v>38020.7</v>
      </c>
      <c r="GO269">
        <v>31437.1</v>
      </c>
      <c r="GP269">
        <v>46559.6</v>
      </c>
      <c r="GQ269">
        <v>37783.4</v>
      </c>
      <c r="GR269">
        <v>1.86532</v>
      </c>
      <c r="GS269">
        <v>1.8517</v>
      </c>
      <c r="GT269">
        <v>0.07460269999999999</v>
      </c>
      <c r="GU269">
        <v>0</v>
      </c>
      <c r="GV269">
        <v>28.8431</v>
      </c>
      <c r="GW269">
        <v>999.9</v>
      </c>
      <c r="GX269">
        <v>44.5</v>
      </c>
      <c r="GY269">
        <v>33.2</v>
      </c>
      <c r="GZ269">
        <v>25.1739</v>
      </c>
      <c r="HA269">
        <v>61.2603</v>
      </c>
      <c r="HB269">
        <v>20.2163</v>
      </c>
      <c r="HC269">
        <v>1</v>
      </c>
      <c r="HD269">
        <v>0.1447</v>
      </c>
      <c r="HE269">
        <v>-0.943178</v>
      </c>
      <c r="HF269">
        <v>20.2937</v>
      </c>
      <c r="HG269">
        <v>5.22208</v>
      </c>
      <c r="HH269">
        <v>11.98</v>
      </c>
      <c r="HI269">
        <v>4.9655</v>
      </c>
      <c r="HJ269">
        <v>3.276</v>
      </c>
      <c r="HK269">
        <v>9999</v>
      </c>
      <c r="HL269">
        <v>9999</v>
      </c>
      <c r="HM269">
        <v>9999</v>
      </c>
      <c r="HN269">
        <v>28.6</v>
      </c>
      <c r="HO269">
        <v>1.86432</v>
      </c>
      <c r="HP269">
        <v>1.86049</v>
      </c>
      <c r="HQ269">
        <v>1.85883</v>
      </c>
      <c r="HR269">
        <v>1.8602</v>
      </c>
      <c r="HS269">
        <v>1.8602</v>
      </c>
      <c r="HT269">
        <v>1.85878</v>
      </c>
      <c r="HU269">
        <v>1.85786</v>
      </c>
      <c r="HV269">
        <v>1.85272</v>
      </c>
      <c r="HW269">
        <v>0</v>
      </c>
      <c r="HX269">
        <v>0</v>
      </c>
      <c r="HY269">
        <v>0</v>
      </c>
      <c r="HZ269">
        <v>0</v>
      </c>
      <c r="IA269" t="s">
        <v>424</v>
      </c>
      <c r="IB269" t="s">
        <v>425</v>
      </c>
      <c r="IC269" t="s">
        <v>426</v>
      </c>
      <c r="ID269" t="s">
        <v>426</v>
      </c>
      <c r="IE269" t="s">
        <v>426</v>
      </c>
      <c r="IF269" t="s">
        <v>426</v>
      </c>
      <c r="IG269">
        <v>0</v>
      </c>
      <c r="IH269">
        <v>100</v>
      </c>
      <c r="II269">
        <v>100</v>
      </c>
      <c r="IJ269">
        <v>-1.566</v>
      </c>
      <c r="IK269">
        <v>0.3395</v>
      </c>
      <c r="IL269">
        <v>-1.253408397979514</v>
      </c>
      <c r="IM269">
        <v>-0.001407418860664216</v>
      </c>
      <c r="IN269">
        <v>1.761737584914558E-06</v>
      </c>
      <c r="IO269">
        <v>-4.339940373715102E-10</v>
      </c>
      <c r="IP269">
        <v>0.01386544786166931</v>
      </c>
      <c r="IQ269">
        <v>0.003157371658100305</v>
      </c>
      <c r="IR269">
        <v>0.0004353711720169284</v>
      </c>
      <c r="IS269">
        <v>-1.853048844677345E-07</v>
      </c>
      <c r="IT269">
        <v>2</v>
      </c>
      <c r="IU269">
        <v>1968</v>
      </c>
      <c r="IV269">
        <v>1</v>
      </c>
      <c r="IW269">
        <v>26</v>
      </c>
      <c r="IX269">
        <v>200372.3</v>
      </c>
      <c r="IY269">
        <v>200372.5</v>
      </c>
      <c r="IZ269">
        <v>1.12793</v>
      </c>
      <c r="JA269">
        <v>2.64526</v>
      </c>
      <c r="JB269">
        <v>1.49658</v>
      </c>
      <c r="JC269">
        <v>2.34619</v>
      </c>
      <c r="JD269">
        <v>1.54907</v>
      </c>
      <c r="JE269">
        <v>2.45605</v>
      </c>
      <c r="JF269">
        <v>39.5166</v>
      </c>
      <c r="JG269">
        <v>24.0087</v>
      </c>
      <c r="JH269">
        <v>18</v>
      </c>
      <c r="JI269">
        <v>481.632</v>
      </c>
      <c r="JJ269">
        <v>487.239</v>
      </c>
      <c r="JK269">
        <v>30.8379</v>
      </c>
      <c r="JL269">
        <v>29.1586</v>
      </c>
      <c r="JM269">
        <v>30.0001</v>
      </c>
      <c r="JN269">
        <v>29.3191</v>
      </c>
      <c r="JO269">
        <v>29.3008</v>
      </c>
      <c r="JP269">
        <v>22.6749</v>
      </c>
      <c r="JQ269">
        <v>0</v>
      </c>
      <c r="JR269">
        <v>100</v>
      </c>
      <c r="JS269">
        <v>30.7894</v>
      </c>
      <c r="JT269">
        <v>420</v>
      </c>
      <c r="JU269">
        <v>24.5517</v>
      </c>
      <c r="JV269">
        <v>101.799</v>
      </c>
      <c r="JW269">
        <v>91.13800000000001</v>
      </c>
    </row>
    <row r="270" spans="1:283">
      <c r="A270">
        <v>252</v>
      </c>
      <c r="B270">
        <v>1759011946.1</v>
      </c>
      <c r="C270">
        <v>3728.5</v>
      </c>
      <c r="D270" t="s">
        <v>938</v>
      </c>
      <c r="E270" t="s">
        <v>939</v>
      </c>
      <c r="F270">
        <v>5</v>
      </c>
      <c r="G270" t="s">
        <v>917</v>
      </c>
      <c r="H270">
        <v>1759011943.1</v>
      </c>
      <c r="I270">
        <f>(J270)/1000</f>
        <v>0</v>
      </c>
      <c r="J270">
        <f>1000*DJ270*AH270*(DF270-DG270)/(100*CY270*(1000-AH270*DF270))</f>
        <v>0</v>
      </c>
      <c r="K270">
        <f>DJ270*AH270*(DE270-DD270*(1000-AH270*DG270)/(1000-AH270*DF270))/(100*CY270)</f>
        <v>0</v>
      </c>
      <c r="L270">
        <f>DD270 - IF(AH270&gt;1, K270*CY270*100.0/(AJ270), 0)</f>
        <v>0</v>
      </c>
      <c r="M270">
        <f>((S270-I270/2)*L270-K270)/(S270+I270/2)</f>
        <v>0</v>
      </c>
      <c r="N270">
        <f>M270*(DK270+DL270)/1000.0</f>
        <v>0</v>
      </c>
      <c r="O270">
        <f>(DD270 - IF(AH270&gt;1, K270*CY270*100.0/(AJ270), 0))*(DK270+DL270)/1000.0</f>
        <v>0</v>
      </c>
      <c r="P270">
        <f>2.0/((1/R270-1/Q270)+SIGN(R270)*SQRT((1/R270-1/Q270)*(1/R270-1/Q270) + 4*CZ270/((CZ270+1)*(CZ270+1))*(2*1/R270*1/Q270-1/Q270*1/Q270)))</f>
        <v>0</v>
      </c>
      <c r="Q270">
        <f>IF(LEFT(DA270,1)&lt;&gt;"0",IF(LEFT(DA270,1)="1",3.0,DB270),$D$5+$E$5*(DR270*DK270/($K$5*1000))+$F$5*(DR270*DK270/($K$5*1000))*MAX(MIN(CY270,$J$5),$I$5)*MAX(MIN(CY270,$J$5),$I$5)+$G$5*MAX(MIN(CY270,$J$5),$I$5)*(DR270*DK270/($K$5*1000))+$H$5*(DR270*DK270/($K$5*1000))*(DR270*DK270/($K$5*1000)))</f>
        <v>0</v>
      </c>
      <c r="R270">
        <f>I270*(1000-(1000*0.61365*exp(17.502*V270/(240.97+V270))/(DK270+DL270)+DF270)/2)/(1000*0.61365*exp(17.502*V270/(240.97+V270))/(DK270+DL270)-DF270)</f>
        <v>0</v>
      </c>
      <c r="S270">
        <f>1/((CZ270+1)/(P270/1.6)+1/(Q270/1.37)) + CZ270/((CZ270+1)/(P270/1.6) + CZ270/(Q270/1.37))</f>
        <v>0</v>
      </c>
      <c r="T270">
        <f>(CU270*CX270)</f>
        <v>0</v>
      </c>
      <c r="U270">
        <f>(DM270+(T270+2*0.95*5.67E-8*(((DM270+$B$9)+273)^4-(DM270+273)^4)-44100*I270)/(1.84*29.3*Q270+8*0.95*5.67E-8*(DM270+273)^3))</f>
        <v>0</v>
      </c>
      <c r="V270">
        <f>($C$9*DN270+$D$9*DO270+$E$9*U270)</f>
        <v>0</v>
      </c>
      <c r="W270">
        <f>0.61365*exp(17.502*V270/(240.97+V270))</f>
        <v>0</v>
      </c>
      <c r="X270">
        <f>(Y270/Z270*100)</f>
        <v>0</v>
      </c>
      <c r="Y270">
        <f>DF270*(DK270+DL270)/1000</f>
        <v>0</v>
      </c>
      <c r="Z270">
        <f>0.61365*exp(17.502*DM270/(240.97+DM270))</f>
        <v>0</v>
      </c>
      <c r="AA270">
        <f>(W270-DF270*(DK270+DL270)/1000)</f>
        <v>0</v>
      </c>
      <c r="AB270">
        <f>(-I270*44100)</f>
        <v>0</v>
      </c>
      <c r="AC270">
        <f>2*29.3*Q270*0.92*(DM270-V270)</f>
        <v>0</v>
      </c>
      <c r="AD270">
        <f>2*0.95*5.67E-8*(((DM270+$B$9)+273)^4-(V270+273)^4)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IF(AF270*$H$15&gt;=AJ270,1.0,(AJ270/(AJ270-AF270*$H$15)))</f>
        <v>0</v>
      </c>
      <c r="AI270">
        <f>(AH270-1)*100</f>
        <v>0</v>
      </c>
      <c r="AJ270">
        <f>MAX(0,($B$15+$C$15*DR270)/(1+$D$15*DR270)*DK270/(DM270+273)*$E$15)</f>
        <v>0</v>
      </c>
      <c r="AK270" t="s">
        <v>420</v>
      </c>
      <c r="AL270" t="s">
        <v>420</v>
      </c>
      <c r="AM270">
        <v>0</v>
      </c>
      <c r="AN270">
        <v>0</v>
      </c>
      <c r="AO270">
        <f>1-AM270/AN270</f>
        <v>0</v>
      </c>
      <c r="AP270">
        <v>0</v>
      </c>
      <c r="AQ270" t="s">
        <v>420</v>
      </c>
      <c r="AR270" t="s">
        <v>420</v>
      </c>
      <c r="AS270">
        <v>0</v>
      </c>
      <c r="AT270">
        <v>0</v>
      </c>
      <c r="AU270">
        <f>1-AS270/AT270</f>
        <v>0</v>
      </c>
      <c r="AV270">
        <v>0.5</v>
      </c>
      <c r="AW270">
        <f>CV270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420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CU270">
        <f>$B$13*DS270+$C$13*DT270+$F$13*EE270*(1-EH270)</f>
        <v>0</v>
      </c>
      <c r="CV270">
        <f>CU270*CW270</f>
        <v>0</v>
      </c>
      <c r="CW270">
        <f>($B$13*$D$11+$C$13*$D$11+$F$13*((ER270+EJ270)/MAX(ER270+EJ270+ES270, 0.1)*$I$11+ES270/MAX(ER270+EJ270+ES270, 0.1)*$J$11))/($B$13+$C$13+$F$13)</f>
        <v>0</v>
      </c>
      <c r="CX270">
        <f>($B$13*$K$11+$C$13*$K$11+$F$13*((ER270+EJ270)/MAX(ER270+EJ270+ES270, 0.1)*$P$11+ES270/MAX(ER270+EJ270+ES270, 0.1)*$Q$11))/($B$13+$C$13+$F$13)</f>
        <v>0</v>
      </c>
      <c r="CY270">
        <v>6</v>
      </c>
      <c r="CZ270">
        <v>0.5</v>
      </c>
      <c r="DA270" t="s">
        <v>421</v>
      </c>
      <c r="DB270">
        <v>2</v>
      </c>
      <c r="DC270">
        <v>1759011943.1</v>
      </c>
      <c r="DD270">
        <v>422.9224444444445</v>
      </c>
      <c r="DE270">
        <v>419.9726666666667</v>
      </c>
      <c r="DF270">
        <v>24.4091</v>
      </c>
      <c r="DG270">
        <v>24.15932222222222</v>
      </c>
      <c r="DH270">
        <v>424.4888888888889</v>
      </c>
      <c r="DI270">
        <v>24.0696</v>
      </c>
      <c r="DJ270">
        <v>499.8818888888889</v>
      </c>
      <c r="DK270">
        <v>90.31138888888889</v>
      </c>
      <c r="DL270">
        <v>0.06868727777777778</v>
      </c>
      <c r="DM270">
        <v>30.6737</v>
      </c>
      <c r="DN270">
        <v>30.05474444444445</v>
      </c>
      <c r="DO270">
        <v>999.9000000000001</v>
      </c>
      <c r="DP270">
        <v>0</v>
      </c>
      <c r="DQ270">
        <v>0</v>
      </c>
      <c r="DR270">
        <v>9981.383333333333</v>
      </c>
      <c r="DS270">
        <v>0</v>
      </c>
      <c r="DT270">
        <v>3.4607</v>
      </c>
      <c r="DU270">
        <v>2.949633333333333</v>
      </c>
      <c r="DV270">
        <v>433.5038888888889</v>
      </c>
      <c r="DW270">
        <v>430.3702222222223</v>
      </c>
      <c r="DX270">
        <v>0.2497944444444444</v>
      </c>
      <c r="DY270">
        <v>419.9726666666667</v>
      </c>
      <c r="DZ270">
        <v>24.15932222222222</v>
      </c>
      <c r="EA270">
        <v>2.204421111111111</v>
      </c>
      <c r="EB270">
        <v>2.181863333333333</v>
      </c>
      <c r="EC270">
        <v>18.99447777777778</v>
      </c>
      <c r="ED270">
        <v>18.82974444444444</v>
      </c>
      <c r="EE270">
        <v>0.00500078</v>
      </c>
      <c r="EF270">
        <v>0</v>
      </c>
      <c r="EG270">
        <v>0</v>
      </c>
      <c r="EH270">
        <v>0</v>
      </c>
      <c r="EI270">
        <v>1003.255555555555</v>
      </c>
      <c r="EJ270">
        <v>0.00500078</v>
      </c>
      <c r="EK270">
        <v>-17.31111111111111</v>
      </c>
      <c r="EL270">
        <v>-1.177777777777778</v>
      </c>
      <c r="EM270">
        <v>35.11755555555555</v>
      </c>
      <c r="EN270">
        <v>38.55522222222222</v>
      </c>
      <c r="EO270">
        <v>37.16644444444444</v>
      </c>
      <c r="EP270">
        <v>38.66655555555556</v>
      </c>
      <c r="EQ270">
        <v>37.70122222222223</v>
      </c>
      <c r="ER270">
        <v>0</v>
      </c>
      <c r="ES270">
        <v>0</v>
      </c>
      <c r="ET270">
        <v>0</v>
      </c>
      <c r="EU270">
        <v>1759011940.7</v>
      </c>
      <c r="EV270">
        <v>0</v>
      </c>
      <c r="EW270">
        <v>1002.726923076923</v>
      </c>
      <c r="EX270">
        <v>-15.66153854382322</v>
      </c>
      <c r="EY270">
        <v>-0.5333332676789689</v>
      </c>
      <c r="EZ270">
        <v>-17.81538461538462</v>
      </c>
      <c r="FA270">
        <v>15</v>
      </c>
      <c r="FB270">
        <v>0</v>
      </c>
      <c r="FC270" t="s">
        <v>422</v>
      </c>
      <c r="FD270">
        <v>1746989605.5</v>
      </c>
      <c r="FE270">
        <v>1746989593.5</v>
      </c>
      <c r="FF270">
        <v>0</v>
      </c>
      <c r="FG270">
        <v>-0.274</v>
      </c>
      <c r="FH270">
        <v>-0.002</v>
      </c>
      <c r="FI270">
        <v>2.549</v>
      </c>
      <c r="FJ270">
        <v>0.129</v>
      </c>
      <c r="FK270">
        <v>420</v>
      </c>
      <c r="FL270">
        <v>17</v>
      </c>
      <c r="FM270">
        <v>0.02</v>
      </c>
      <c r="FN270">
        <v>0.04</v>
      </c>
      <c r="FO270">
        <v>2.94334075</v>
      </c>
      <c r="FP270">
        <v>-0.02437046904315632</v>
      </c>
      <c r="FQ270">
        <v>0.02164204361740125</v>
      </c>
      <c r="FR270">
        <v>1</v>
      </c>
      <c r="FS270">
        <v>1003.441176470588</v>
      </c>
      <c r="FT270">
        <v>-12.54698242491966</v>
      </c>
      <c r="FU270">
        <v>5.513412397324887</v>
      </c>
      <c r="FV270">
        <v>0</v>
      </c>
      <c r="FW270">
        <v>0.25256035</v>
      </c>
      <c r="FX270">
        <v>-0.02244758724202653</v>
      </c>
      <c r="FY270">
        <v>0.002427151103145412</v>
      </c>
      <c r="FZ270">
        <v>1</v>
      </c>
      <c r="GA270">
        <v>2</v>
      </c>
      <c r="GB270">
        <v>3</v>
      </c>
      <c r="GC270" t="s">
        <v>423</v>
      </c>
      <c r="GD270">
        <v>3.10316</v>
      </c>
      <c r="GE270">
        <v>2.7269</v>
      </c>
      <c r="GF270">
        <v>0.08848930000000001</v>
      </c>
      <c r="GG270">
        <v>0.0878187</v>
      </c>
      <c r="GH270">
        <v>0.108775</v>
      </c>
      <c r="GI270">
        <v>0.109481</v>
      </c>
      <c r="GJ270">
        <v>23789.5</v>
      </c>
      <c r="GK270">
        <v>21593.2</v>
      </c>
      <c r="GL270">
        <v>26663.1</v>
      </c>
      <c r="GM270">
        <v>23894.1</v>
      </c>
      <c r="GN270">
        <v>38020.5</v>
      </c>
      <c r="GO270">
        <v>31436.9</v>
      </c>
      <c r="GP270">
        <v>46559.5</v>
      </c>
      <c r="GQ270">
        <v>37783.2</v>
      </c>
      <c r="GR270">
        <v>1.86558</v>
      </c>
      <c r="GS270">
        <v>1.85137</v>
      </c>
      <c r="GT270">
        <v>0.0740364</v>
      </c>
      <c r="GU270">
        <v>0</v>
      </c>
      <c r="GV270">
        <v>28.8441</v>
      </c>
      <c r="GW270">
        <v>999.9</v>
      </c>
      <c r="GX270">
        <v>44.5</v>
      </c>
      <c r="GY270">
        <v>33.2</v>
      </c>
      <c r="GZ270">
        <v>25.1748</v>
      </c>
      <c r="HA270">
        <v>61.0603</v>
      </c>
      <c r="HB270">
        <v>20.3566</v>
      </c>
      <c r="HC270">
        <v>1</v>
      </c>
      <c r="HD270">
        <v>0.14471</v>
      </c>
      <c r="HE270">
        <v>-0.909736</v>
      </c>
      <c r="HF270">
        <v>20.2937</v>
      </c>
      <c r="HG270">
        <v>5.22163</v>
      </c>
      <c r="HH270">
        <v>11.98</v>
      </c>
      <c r="HI270">
        <v>4.96545</v>
      </c>
      <c r="HJ270">
        <v>3.276</v>
      </c>
      <c r="HK270">
        <v>9999</v>
      </c>
      <c r="HL270">
        <v>9999</v>
      </c>
      <c r="HM270">
        <v>9999</v>
      </c>
      <c r="HN270">
        <v>28.6</v>
      </c>
      <c r="HO270">
        <v>1.86432</v>
      </c>
      <c r="HP270">
        <v>1.8605</v>
      </c>
      <c r="HQ270">
        <v>1.85883</v>
      </c>
      <c r="HR270">
        <v>1.8602</v>
      </c>
      <c r="HS270">
        <v>1.8602</v>
      </c>
      <c r="HT270">
        <v>1.85878</v>
      </c>
      <c r="HU270">
        <v>1.85784</v>
      </c>
      <c r="HV270">
        <v>1.85272</v>
      </c>
      <c r="HW270">
        <v>0</v>
      </c>
      <c r="HX270">
        <v>0</v>
      </c>
      <c r="HY270">
        <v>0</v>
      </c>
      <c r="HZ270">
        <v>0</v>
      </c>
      <c r="IA270" t="s">
        <v>424</v>
      </c>
      <c r="IB270" t="s">
        <v>425</v>
      </c>
      <c r="IC270" t="s">
        <v>426</v>
      </c>
      <c r="ID270" t="s">
        <v>426</v>
      </c>
      <c r="IE270" t="s">
        <v>426</v>
      </c>
      <c r="IF270" t="s">
        <v>426</v>
      </c>
      <c r="IG270">
        <v>0</v>
      </c>
      <c r="IH270">
        <v>100</v>
      </c>
      <c r="II270">
        <v>100</v>
      </c>
      <c r="IJ270">
        <v>-1.567</v>
      </c>
      <c r="IK270">
        <v>0.3395</v>
      </c>
      <c r="IL270">
        <v>-1.253408397979514</v>
      </c>
      <c r="IM270">
        <v>-0.001407418860664216</v>
      </c>
      <c r="IN270">
        <v>1.761737584914558E-06</v>
      </c>
      <c r="IO270">
        <v>-4.339940373715102E-10</v>
      </c>
      <c r="IP270">
        <v>0.01386544786166931</v>
      </c>
      <c r="IQ270">
        <v>0.003157371658100305</v>
      </c>
      <c r="IR270">
        <v>0.0004353711720169284</v>
      </c>
      <c r="IS270">
        <v>-1.853048844677345E-07</v>
      </c>
      <c r="IT270">
        <v>2</v>
      </c>
      <c r="IU270">
        <v>1968</v>
      </c>
      <c r="IV270">
        <v>1</v>
      </c>
      <c r="IW270">
        <v>26</v>
      </c>
      <c r="IX270">
        <v>200372.3</v>
      </c>
      <c r="IY270">
        <v>200372.5</v>
      </c>
      <c r="IZ270">
        <v>1.12793</v>
      </c>
      <c r="JA270">
        <v>2.63672</v>
      </c>
      <c r="JB270">
        <v>1.49658</v>
      </c>
      <c r="JC270">
        <v>2.34619</v>
      </c>
      <c r="JD270">
        <v>1.54785</v>
      </c>
      <c r="JE270">
        <v>2.49756</v>
      </c>
      <c r="JF270">
        <v>39.5166</v>
      </c>
      <c r="JG270">
        <v>24.0087</v>
      </c>
      <c r="JH270">
        <v>18</v>
      </c>
      <c r="JI270">
        <v>481.777</v>
      </c>
      <c r="JJ270">
        <v>487.026</v>
      </c>
      <c r="JK270">
        <v>30.8191</v>
      </c>
      <c r="JL270">
        <v>29.1586</v>
      </c>
      <c r="JM270">
        <v>30.0001</v>
      </c>
      <c r="JN270">
        <v>29.3191</v>
      </c>
      <c r="JO270">
        <v>29.3008</v>
      </c>
      <c r="JP270">
        <v>22.6758</v>
      </c>
      <c r="JQ270">
        <v>0</v>
      </c>
      <c r="JR270">
        <v>100</v>
      </c>
      <c r="JS270">
        <v>30.7894</v>
      </c>
      <c r="JT270">
        <v>420</v>
      </c>
      <c r="JU270">
        <v>24.5517</v>
      </c>
      <c r="JV270">
        <v>101.799</v>
      </c>
      <c r="JW270">
        <v>91.13760000000001</v>
      </c>
    </row>
    <row r="271" spans="1:283">
      <c r="A271">
        <v>253</v>
      </c>
      <c r="B271">
        <v>1759011948.1</v>
      </c>
      <c r="C271">
        <v>3730.5</v>
      </c>
      <c r="D271" t="s">
        <v>940</v>
      </c>
      <c r="E271" t="s">
        <v>941</v>
      </c>
      <c r="F271">
        <v>5</v>
      </c>
      <c r="G271" t="s">
        <v>917</v>
      </c>
      <c r="H271">
        <v>1759011945.1</v>
      </c>
      <c r="I271">
        <f>(J271)/1000</f>
        <v>0</v>
      </c>
      <c r="J271">
        <f>1000*DJ271*AH271*(DF271-DG271)/(100*CY271*(1000-AH271*DF271))</f>
        <v>0</v>
      </c>
      <c r="K271">
        <f>DJ271*AH271*(DE271-DD271*(1000-AH271*DG271)/(1000-AH271*DF271))/(100*CY271)</f>
        <v>0</v>
      </c>
      <c r="L271">
        <f>DD271 - IF(AH271&gt;1, K271*CY271*100.0/(AJ271), 0)</f>
        <v>0</v>
      </c>
      <c r="M271">
        <f>((S271-I271/2)*L271-K271)/(S271+I271/2)</f>
        <v>0</v>
      </c>
      <c r="N271">
        <f>M271*(DK271+DL271)/1000.0</f>
        <v>0</v>
      </c>
      <c r="O271">
        <f>(DD271 - IF(AH271&gt;1, K271*CY271*100.0/(AJ271), 0))*(DK271+DL271)/1000.0</f>
        <v>0</v>
      </c>
      <c r="P271">
        <f>2.0/((1/R271-1/Q271)+SIGN(R271)*SQRT((1/R271-1/Q271)*(1/R271-1/Q271) + 4*CZ271/((CZ271+1)*(CZ271+1))*(2*1/R271*1/Q271-1/Q271*1/Q271)))</f>
        <v>0</v>
      </c>
      <c r="Q271">
        <f>IF(LEFT(DA271,1)&lt;&gt;"0",IF(LEFT(DA271,1)="1",3.0,DB271),$D$5+$E$5*(DR271*DK271/($K$5*1000))+$F$5*(DR271*DK271/($K$5*1000))*MAX(MIN(CY271,$J$5),$I$5)*MAX(MIN(CY271,$J$5),$I$5)+$G$5*MAX(MIN(CY271,$J$5),$I$5)*(DR271*DK271/($K$5*1000))+$H$5*(DR271*DK271/($K$5*1000))*(DR271*DK271/($K$5*1000)))</f>
        <v>0</v>
      </c>
      <c r="R271">
        <f>I271*(1000-(1000*0.61365*exp(17.502*V271/(240.97+V271))/(DK271+DL271)+DF271)/2)/(1000*0.61365*exp(17.502*V271/(240.97+V271))/(DK271+DL271)-DF271)</f>
        <v>0</v>
      </c>
      <c r="S271">
        <f>1/((CZ271+1)/(P271/1.6)+1/(Q271/1.37)) + CZ271/((CZ271+1)/(P271/1.6) + CZ271/(Q271/1.37))</f>
        <v>0</v>
      </c>
      <c r="T271">
        <f>(CU271*CX271)</f>
        <v>0</v>
      </c>
      <c r="U271">
        <f>(DM271+(T271+2*0.95*5.67E-8*(((DM271+$B$9)+273)^4-(DM271+273)^4)-44100*I271)/(1.84*29.3*Q271+8*0.95*5.67E-8*(DM271+273)^3))</f>
        <v>0</v>
      </c>
      <c r="V271">
        <f>($C$9*DN271+$D$9*DO271+$E$9*U271)</f>
        <v>0</v>
      </c>
      <c r="W271">
        <f>0.61365*exp(17.502*V271/(240.97+V271))</f>
        <v>0</v>
      </c>
      <c r="X271">
        <f>(Y271/Z271*100)</f>
        <v>0</v>
      </c>
      <c r="Y271">
        <f>DF271*(DK271+DL271)/1000</f>
        <v>0</v>
      </c>
      <c r="Z271">
        <f>0.61365*exp(17.502*DM271/(240.97+DM271))</f>
        <v>0</v>
      </c>
      <c r="AA271">
        <f>(W271-DF271*(DK271+DL271)/1000)</f>
        <v>0</v>
      </c>
      <c r="AB271">
        <f>(-I271*44100)</f>
        <v>0</v>
      </c>
      <c r="AC271">
        <f>2*29.3*Q271*0.92*(DM271-V271)</f>
        <v>0</v>
      </c>
      <c r="AD271">
        <f>2*0.95*5.67E-8*(((DM271+$B$9)+273)^4-(V271+273)^4)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IF(AF271*$H$15&gt;=AJ271,1.0,(AJ271/(AJ271-AF271*$H$15)))</f>
        <v>0</v>
      </c>
      <c r="AI271">
        <f>(AH271-1)*100</f>
        <v>0</v>
      </c>
      <c r="AJ271">
        <f>MAX(0,($B$15+$C$15*DR271)/(1+$D$15*DR271)*DK271/(DM271+273)*$E$15)</f>
        <v>0</v>
      </c>
      <c r="AK271" t="s">
        <v>420</v>
      </c>
      <c r="AL271" t="s">
        <v>420</v>
      </c>
      <c r="AM271">
        <v>0</v>
      </c>
      <c r="AN271">
        <v>0</v>
      </c>
      <c r="AO271">
        <f>1-AM271/AN271</f>
        <v>0</v>
      </c>
      <c r="AP271">
        <v>0</v>
      </c>
      <c r="AQ271" t="s">
        <v>420</v>
      </c>
      <c r="AR271" t="s">
        <v>420</v>
      </c>
      <c r="AS271">
        <v>0</v>
      </c>
      <c r="AT271">
        <v>0</v>
      </c>
      <c r="AU271">
        <f>1-AS271/AT271</f>
        <v>0</v>
      </c>
      <c r="AV271">
        <v>0.5</v>
      </c>
      <c r="AW271">
        <f>CV271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420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CU271">
        <f>$B$13*DS271+$C$13*DT271+$F$13*EE271*(1-EH271)</f>
        <v>0</v>
      </c>
      <c r="CV271">
        <f>CU271*CW271</f>
        <v>0</v>
      </c>
      <c r="CW271">
        <f>($B$13*$D$11+$C$13*$D$11+$F$13*((ER271+EJ271)/MAX(ER271+EJ271+ES271, 0.1)*$I$11+ES271/MAX(ER271+EJ271+ES271, 0.1)*$J$11))/($B$13+$C$13+$F$13)</f>
        <v>0</v>
      </c>
      <c r="CX271">
        <f>($B$13*$K$11+$C$13*$K$11+$F$13*((ER271+EJ271)/MAX(ER271+EJ271+ES271, 0.1)*$P$11+ES271/MAX(ER271+EJ271+ES271, 0.1)*$Q$11))/($B$13+$C$13+$F$13)</f>
        <v>0</v>
      </c>
      <c r="CY271">
        <v>6</v>
      </c>
      <c r="CZ271">
        <v>0.5</v>
      </c>
      <c r="DA271" t="s">
        <v>421</v>
      </c>
      <c r="DB271">
        <v>2</v>
      </c>
      <c r="DC271">
        <v>1759011945.1</v>
      </c>
      <c r="DD271">
        <v>422.9166666666667</v>
      </c>
      <c r="DE271">
        <v>419.9536666666667</v>
      </c>
      <c r="DF271">
        <v>24.40955555555556</v>
      </c>
      <c r="DG271">
        <v>24.15958888888889</v>
      </c>
      <c r="DH271">
        <v>424.4831111111111</v>
      </c>
      <c r="DI271">
        <v>24.07003333333333</v>
      </c>
      <c r="DJ271">
        <v>499.878111111111</v>
      </c>
      <c r="DK271">
        <v>90.31341111111111</v>
      </c>
      <c r="DL271">
        <v>0.06877207777777777</v>
      </c>
      <c r="DM271">
        <v>30.67012222222222</v>
      </c>
      <c r="DN271">
        <v>30.05283333333334</v>
      </c>
      <c r="DO271">
        <v>999.9000000000001</v>
      </c>
      <c r="DP271">
        <v>0</v>
      </c>
      <c r="DQ271">
        <v>0</v>
      </c>
      <c r="DR271">
        <v>9988.466666666667</v>
      </c>
      <c r="DS271">
        <v>0</v>
      </c>
      <c r="DT271">
        <v>3.4607</v>
      </c>
      <c r="DU271">
        <v>2.962921111111111</v>
      </c>
      <c r="DV271">
        <v>433.4982222222222</v>
      </c>
      <c r="DW271">
        <v>430.3508888888889</v>
      </c>
      <c r="DX271">
        <v>0.2499745555555556</v>
      </c>
      <c r="DY271">
        <v>419.9536666666667</v>
      </c>
      <c r="DZ271">
        <v>24.15958888888889</v>
      </c>
      <c r="EA271">
        <v>2.204511111111112</v>
      </c>
      <c r="EB271">
        <v>2.181936666666667</v>
      </c>
      <c r="EC271">
        <v>18.99513333333333</v>
      </c>
      <c r="ED271">
        <v>18.83028888888889</v>
      </c>
      <c r="EE271">
        <v>0.00500078</v>
      </c>
      <c r="EF271">
        <v>0</v>
      </c>
      <c r="EG271">
        <v>0</v>
      </c>
      <c r="EH271">
        <v>0</v>
      </c>
      <c r="EI271">
        <v>1003.044444444444</v>
      </c>
      <c r="EJ271">
        <v>0.00500078</v>
      </c>
      <c r="EK271">
        <v>-19.58888888888889</v>
      </c>
      <c r="EL271">
        <v>-1.688888888888889</v>
      </c>
      <c r="EM271">
        <v>35.12466666666666</v>
      </c>
      <c r="EN271">
        <v>38.53444444444445</v>
      </c>
      <c r="EO271">
        <v>37.12477777777778</v>
      </c>
      <c r="EP271">
        <v>38.63177777777778</v>
      </c>
      <c r="EQ271">
        <v>37.68733333333333</v>
      </c>
      <c r="ER271">
        <v>0</v>
      </c>
      <c r="ES271">
        <v>0</v>
      </c>
      <c r="ET271">
        <v>0</v>
      </c>
      <c r="EU271">
        <v>1759011942.5</v>
      </c>
      <c r="EV271">
        <v>0</v>
      </c>
      <c r="EW271">
        <v>1002.988</v>
      </c>
      <c r="EX271">
        <v>-8.315384632763928</v>
      </c>
      <c r="EY271">
        <v>-16.73076925849065</v>
      </c>
      <c r="EZ271">
        <v>-19.164</v>
      </c>
      <c r="FA271">
        <v>15</v>
      </c>
      <c r="FB271">
        <v>0</v>
      </c>
      <c r="FC271" t="s">
        <v>422</v>
      </c>
      <c r="FD271">
        <v>1746989605.5</v>
      </c>
      <c r="FE271">
        <v>1746989593.5</v>
      </c>
      <c r="FF271">
        <v>0</v>
      </c>
      <c r="FG271">
        <v>-0.274</v>
      </c>
      <c r="FH271">
        <v>-0.002</v>
      </c>
      <c r="FI271">
        <v>2.549</v>
      </c>
      <c r="FJ271">
        <v>0.129</v>
      </c>
      <c r="FK271">
        <v>420</v>
      </c>
      <c r="FL271">
        <v>17</v>
      </c>
      <c r="FM271">
        <v>0.02</v>
      </c>
      <c r="FN271">
        <v>0.04</v>
      </c>
      <c r="FO271">
        <v>2.948847804878049</v>
      </c>
      <c r="FP271">
        <v>0.03869811846690364</v>
      </c>
      <c r="FQ271">
        <v>0.02422723296484058</v>
      </c>
      <c r="FR271">
        <v>1</v>
      </c>
      <c r="FS271">
        <v>1003.15</v>
      </c>
      <c r="FT271">
        <v>-5.663865508089006</v>
      </c>
      <c r="FU271">
        <v>5.71593489857135</v>
      </c>
      <c r="FV271">
        <v>0</v>
      </c>
      <c r="FW271">
        <v>0.2519335365853658</v>
      </c>
      <c r="FX271">
        <v>-0.01654227177700341</v>
      </c>
      <c r="FY271">
        <v>0.00204251379190568</v>
      </c>
      <c r="FZ271">
        <v>1</v>
      </c>
      <c r="GA271">
        <v>2</v>
      </c>
      <c r="GB271">
        <v>3</v>
      </c>
      <c r="GC271" t="s">
        <v>423</v>
      </c>
      <c r="GD271">
        <v>3.10327</v>
      </c>
      <c r="GE271">
        <v>2.72683</v>
      </c>
      <c r="GF271">
        <v>0.08849650000000001</v>
      </c>
      <c r="GG271">
        <v>0.0878303</v>
      </c>
      <c r="GH271">
        <v>0.10878</v>
      </c>
      <c r="GI271">
        <v>0.109488</v>
      </c>
      <c r="GJ271">
        <v>23789.5</v>
      </c>
      <c r="GK271">
        <v>21593</v>
      </c>
      <c r="GL271">
        <v>26663.2</v>
      </c>
      <c r="GM271">
        <v>23894.2</v>
      </c>
      <c r="GN271">
        <v>38020.2</v>
      </c>
      <c r="GO271">
        <v>31436.8</v>
      </c>
      <c r="GP271">
        <v>46559.4</v>
      </c>
      <c r="GQ271">
        <v>37783.3</v>
      </c>
      <c r="GR271">
        <v>1.86583</v>
      </c>
      <c r="GS271">
        <v>1.8513</v>
      </c>
      <c r="GT271">
        <v>0.0734776</v>
      </c>
      <c r="GU271">
        <v>0</v>
      </c>
      <c r="GV271">
        <v>28.8458</v>
      </c>
      <c r="GW271">
        <v>999.9</v>
      </c>
      <c r="GX271">
        <v>44.5</v>
      </c>
      <c r="GY271">
        <v>33.2</v>
      </c>
      <c r="GZ271">
        <v>25.173</v>
      </c>
      <c r="HA271">
        <v>60.8603</v>
      </c>
      <c r="HB271">
        <v>20.4167</v>
      </c>
      <c r="HC271">
        <v>1</v>
      </c>
      <c r="HD271">
        <v>0.144741</v>
      </c>
      <c r="HE271">
        <v>-0.8793299999999999</v>
      </c>
      <c r="HF271">
        <v>20.2939</v>
      </c>
      <c r="HG271">
        <v>5.22178</v>
      </c>
      <c r="HH271">
        <v>11.98</v>
      </c>
      <c r="HI271">
        <v>4.96555</v>
      </c>
      <c r="HJ271">
        <v>3.276</v>
      </c>
      <c r="HK271">
        <v>9999</v>
      </c>
      <c r="HL271">
        <v>9999</v>
      </c>
      <c r="HM271">
        <v>9999</v>
      </c>
      <c r="HN271">
        <v>28.6</v>
      </c>
      <c r="HO271">
        <v>1.86432</v>
      </c>
      <c r="HP271">
        <v>1.8605</v>
      </c>
      <c r="HQ271">
        <v>1.85883</v>
      </c>
      <c r="HR271">
        <v>1.8602</v>
      </c>
      <c r="HS271">
        <v>1.8602</v>
      </c>
      <c r="HT271">
        <v>1.85879</v>
      </c>
      <c r="HU271">
        <v>1.8578</v>
      </c>
      <c r="HV271">
        <v>1.85272</v>
      </c>
      <c r="HW271">
        <v>0</v>
      </c>
      <c r="HX271">
        <v>0</v>
      </c>
      <c r="HY271">
        <v>0</v>
      </c>
      <c r="HZ271">
        <v>0</v>
      </c>
      <c r="IA271" t="s">
        <v>424</v>
      </c>
      <c r="IB271" t="s">
        <v>425</v>
      </c>
      <c r="IC271" t="s">
        <v>426</v>
      </c>
      <c r="ID271" t="s">
        <v>426</v>
      </c>
      <c r="IE271" t="s">
        <v>426</v>
      </c>
      <c r="IF271" t="s">
        <v>426</v>
      </c>
      <c r="IG271">
        <v>0</v>
      </c>
      <c r="IH271">
        <v>100</v>
      </c>
      <c r="II271">
        <v>100</v>
      </c>
      <c r="IJ271">
        <v>-1.567</v>
      </c>
      <c r="IK271">
        <v>0.3396</v>
      </c>
      <c r="IL271">
        <v>-1.253408397979514</v>
      </c>
      <c r="IM271">
        <v>-0.001407418860664216</v>
      </c>
      <c r="IN271">
        <v>1.761737584914558E-06</v>
      </c>
      <c r="IO271">
        <v>-4.339940373715102E-10</v>
      </c>
      <c r="IP271">
        <v>0.01386544786166931</v>
      </c>
      <c r="IQ271">
        <v>0.003157371658100305</v>
      </c>
      <c r="IR271">
        <v>0.0004353711720169284</v>
      </c>
      <c r="IS271">
        <v>-1.853048844677345E-07</v>
      </c>
      <c r="IT271">
        <v>2</v>
      </c>
      <c r="IU271">
        <v>1968</v>
      </c>
      <c r="IV271">
        <v>1</v>
      </c>
      <c r="IW271">
        <v>26</v>
      </c>
      <c r="IX271">
        <v>200372.4</v>
      </c>
      <c r="IY271">
        <v>200372.6</v>
      </c>
      <c r="IZ271">
        <v>1.12793</v>
      </c>
      <c r="JA271">
        <v>2.6416</v>
      </c>
      <c r="JB271">
        <v>1.49658</v>
      </c>
      <c r="JC271">
        <v>2.34619</v>
      </c>
      <c r="JD271">
        <v>1.54907</v>
      </c>
      <c r="JE271">
        <v>2.50732</v>
      </c>
      <c r="JF271">
        <v>39.5166</v>
      </c>
      <c r="JG271">
        <v>24.0087</v>
      </c>
      <c r="JH271">
        <v>18</v>
      </c>
      <c r="JI271">
        <v>481.931</v>
      </c>
      <c r="JJ271">
        <v>486.985</v>
      </c>
      <c r="JK271">
        <v>30.7968</v>
      </c>
      <c r="JL271">
        <v>29.1586</v>
      </c>
      <c r="JM271">
        <v>30.0002</v>
      </c>
      <c r="JN271">
        <v>29.3202</v>
      </c>
      <c r="JO271">
        <v>29.3018</v>
      </c>
      <c r="JP271">
        <v>22.6751</v>
      </c>
      <c r="JQ271">
        <v>0</v>
      </c>
      <c r="JR271">
        <v>100</v>
      </c>
      <c r="JS271">
        <v>30.7894</v>
      </c>
      <c r="JT271">
        <v>420</v>
      </c>
      <c r="JU271">
        <v>24.5517</v>
      </c>
      <c r="JV271">
        <v>101.799</v>
      </c>
      <c r="JW271">
        <v>91.1378</v>
      </c>
    </row>
    <row r="272" spans="1:283">
      <c r="A272">
        <v>254</v>
      </c>
      <c r="B272">
        <v>1759011950.1</v>
      </c>
      <c r="C272">
        <v>3732.5</v>
      </c>
      <c r="D272" t="s">
        <v>942</v>
      </c>
      <c r="E272" t="s">
        <v>943</v>
      </c>
      <c r="F272">
        <v>5</v>
      </c>
      <c r="G272" t="s">
        <v>917</v>
      </c>
      <c r="H272">
        <v>1759011947.1</v>
      </c>
      <c r="I272">
        <f>(J272)/1000</f>
        <v>0</v>
      </c>
      <c r="J272">
        <f>1000*DJ272*AH272*(DF272-DG272)/(100*CY272*(1000-AH272*DF272))</f>
        <v>0</v>
      </c>
      <c r="K272">
        <f>DJ272*AH272*(DE272-DD272*(1000-AH272*DG272)/(1000-AH272*DF272))/(100*CY272)</f>
        <v>0</v>
      </c>
      <c r="L272">
        <f>DD272 - IF(AH272&gt;1, K272*CY272*100.0/(AJ272), 0)</f>
        <v>0</v>
      </c>
      <c r="M272">
        <f>((S272-I272/2)*L272-K272)/(S272+I272/2)</f>
        <v>0</v>
      </c>
      <c r="N272">
        <f>M272*(DK272+DL272)/1000.0</f>
        <v>0</v>
      </c>
      <c r="O272">
        <f>(DD272 - IF(AH272&gt;1, K272*CY272*100.0/(AJ272), 0))*(DK272+DL272)/1000.0</f>
        <v>0</v>
      </c>
      <c r="P272">
        <f>2.0/((1/R272-1/Q272)+SIGN(R272)*SQRT((1/R272-1/Q272)*(1/R272-1/Q272) + 4*CZ272/((CZ272+1)*(CZ272+1))*(2*1/R272*1/Q272-1/Q272*1/Q272)))</f>
        <v>0</v>
      </c>
      <c r="Q272">
        <f>IF(LEFT(DA272,1)&lt;&gt;"0",IF(LEFT(DA272,1)="1",3.0,DB272),$D$5+$E$5*(DR272*DK272/($K$5*1000))+$F$5*(DR272*DK272/($K$5*1000))*MAX(MIN(CY272,$J$5),$I$5)*MAX(MIN(CY272,$J$5),$I$5)+$G$5*MAX(MIN(CY272,$J$5),$I$5)*(DR272*DK272/($K$5*1000))+$H$5*(DR272*DK272/($K$5*1000))*(DR272*DK272/($K$5*1000)))</f>
        <v>0</v>
      </c>
      <c r="R272">
        <f>I272*(1000-(1000*0.61365*exp(17.502*V272/(240.97+V272))/(DK272+DL272)+DF272)/2)/(1000*0.61365*exp(17.502*V272/(240.97+V272))/(DK272+DL272)-DF272)</f>
        <v>0</v>
      </c>
      <c r="S272">
        <f>1/((CZ272+1)/(P272/1.6)+1/(Q272/1.37)) + CZ272/((CZ272+1)/(P272/1.6) + CZ272/(Q272/1.37))</f>
        <v>0</v>
      </c>
      <c r="T272">
        <f>(CU272*CX272)</f>
        <v>0</v>
      </c>
      <c r="U272">
        <f>(DM272+(T272+2*0.95*5.67E-8*(((DM272+$B$9)+273)^4-(DM272+273)^4)-44100*I272)/(1.84*29.3*Q272+8*0.95*5.67E-8*(DM272+273)^3))</f>
        <v>0</v>
      </c>
      <c r="V272">
        <f>($C$9*DN272+$D$9*DO272+$E$9*U272)</f>
        <v>0</v>
      </c>
      <c r="W272">
        <f>0.61365*exp(17.502*V272/(240.97+V272))</f>
        <v>0</v>
      </c>
      <c r="X272">
        <f>(Y272/Z272*100)</f>
        <v>0</v>
      </c>
      <c r="Y272">
        <f>DF272*(DK272+DL272)/1000</f>
        <v>0</v>
      </c>
      <c r="Z272">
        <f>0.61365*exp(17.502*DM272/(240.97+DM272))</f>
        <v>0</v>
      </c>
      <c r="AA272">
        <f>(W272-DF272*(DK272+DL272)/1000)</f>
        <v>0</v>
      </c>
      <c r="AB272">
        <f>(-I272*44100)</f>
        <v>0</v>
      </c>
      <c r="AC272">
        <f>2*29.3*Q272*0.92*(DM272-V272)</f>
        <v>0</v>
      </c>
      <c r="AD272">
        <f>2*0.95*5.67E-8*(((DM272+$B$9)+273)^4-(V272+273)^4)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IF(AF272*$H$15&gt;=AJ272,1.0,(AJ272/(AJ272-AF272*$H$15)))</f>
        <v>0</v>
      </c>
      <c r="AI272">
        <f>(AH272-1)*100</f>
        <v>0</v>
      </c>
      <c r="AJ272">
        <f>MAX(0,($B$15+$C$15*DR272)/(1+$D$15*DR272)*DK272/(DM272+273)*$E$15)</f>
        <v>0</v>
      </c>
      <c r="AK272" t="s">
        <v>420</v>
      </c>
      <c r="AL272" t="s">
        <v>420</v>
      </c>
      <c r="AM272">
        <v>0</v>
      </c>
      <c r="AN272">
        <v>0</v>
      </c>
      <c r="AO272">
        <f>1-AM272/AN272</f>
        <v>0</v>
      </c>
      <c r="AP272">
        <v>0</v>
      </c>
      <c r="AQ272" t="s">
        <v>420</v>
      </c>
      <c r="AR272" t="s">
        <v>420</v>
      </c>
      <c r="AS272">
        <v>0</v>
      </c>
      <c r="AT272">
        <v>0</v>
      </c>
      <c r="AU272">
        <f>1-AS272/AT272</f>
        <v>0</v>
      </c>
      <c r="AV272">
        <v>0.5</v>
      </c>
      <c r="AW272">
        <f>CV272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420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CU272">
        <f>$B$13*DS272+$C$13*DT272+$F$13*EE272*(1-EH272)</f>
        <v>0</v>
      </c>
      <c r="CV272">
        <f>CU272*CW272</f>
        <v>0</v>
      </c>
      <c r="CW272">
        <f>($B$13*$D$11+$C$13*$D$11+$F$13*((ER272+EJ272)/MAX(ER272+EJ272+ES272, 0.1)*$I$11+ES272/MAX(ER272+EJ272+ES272, 0.1)*$J$11))/($B$13+$C$13+$F$13)</f>
        <v>0</v>
      </c>
      <c r="CX272">
        <f>($B$13*$K$11+$C$13*$K$11+$F$13*((ER272+EJ272)/MAX(ER272+EJ272+ES272, 0.1)*$P$11+ES272/MAX(ER272+EJ272+ES272, 0.1)*$Q$11))/($B$13+$C$13+$F$13)</f>
        <v>0</v>
      </c>
      <c r="CY272">
        <v>6</v>
      </c>
      <c r="CZ272">
        <v>0.5</v>
      </c>
      <c r="DA272" t="s">
        <v>421</v>
      </c>
      <c r="DB272">
        <v>2</v>
      </c>
      <c r="DC272">
        <v>1759011947.1</v>
      </c>
      <c r="DD272">
        <v>422.929</v>
      </c>
      <c r="DE272">
        <v>419.9725555555556</v>
      </c>
      <c r="DF272">
        <v>24.41068888888889</v>
      </c>
      <c r="DG272">
        <v>24.15991111111111</v>
      </c>
      <c r="DH272">
        <v>424.4955555555555</v>
      </c>
      <c r="DI272">
        <v>24.07114444444445</v>
      </c>
      <c r="DJ272">
        <v>499.9847777777778</v>
      </c>
      <c r="DK272">
        <v>90.31471111111111</v>
      </c>
      <c r="DL272">
        <v>0.06863526666666668</v>
      </c>
      <c r="DM272">
        <v>30.66733333333334</v>
      </c>
      <c r="DN272">
        <v>30.04548888888889</v>
      </c>
      <c r="DO272">
        <v>999.9000000000001</v>
      </c>
      <c r="DP272">
        <v>0</v>
      </c>
      <c r="DQ272">
        <v>0</v>
      </c>
      <c r="DR272">
        <v>10006.38333333333</v>
      </c>
      <c r="DS272">
        <v>0</v>
      </c>
      <c r="DT272">
        <v>3.4607</v>
      </c>
      <c r="DU272">
        <v>2.956329999999999</v>
      </c>
      <c r="DV272">
        <v>433.5114444444445</v>
      </c>
      <c r="DW272">
        <v>430.3705555555555</v>
      </c>
      <c r="DX272">
        <v>0.2507685555555556</v>
      </c>
      <c r="DY272">
        <v>419.9725555555556</v>
      </c>
      <c r="DZ272">
        <v>24.15991111111111</v>
      </c>
      <c r="EA272">
        <v>2.204643333333333</v>
      </c>
      <c r="EB272">
        <v>2.181998888888889</v>
      </c>
      <c r="EC272">
        <v>18.99611111111111</v>
      </c>
      <c r="ED272">
        <v>18.83074444444444</v>
      </c>
      <c r="EE272">
        <v>0.00500078</v>
      </c>
      <c r="EF272">
        <v>0</v>
      </c>
      <c r="EG272">
        <v>0</v>
      </c>
      <c r="EH272">
        <v>0</v>
      </c>
      <c r="EI272">
        <v>1006.4</v>
      </c>
      <c r="EJ272">
        <v>0.00500078</v>
      </c>
      <c r="EK272">
        <v>-21.36666666666667</v>
      </c>
      <c r="EL272">
        <v>-1.988888888888889</v>
      </c>
      <c r="EM272">
        <v>35.12466666666666</v>
      </c>
      <c r="EN272">
        <v>38.52044444444444</v>
      </c>
      <c r="EO272">
        <v>37.09700000000001</v>
      </c>
      <c r="EP272">
        <v>38.63177777777778</v>
      </c>
      <c r="EQ272">
        <v>37.70111111111111</v>
      </c>
      <c r="ER272">
        <v>0</v>
      </c>
      <c r="ES272">
        <v>0</v>
      </c>
      <c r="ET272">
        <v>0</v>
      </c>
      <c r="EU272">
        <v>1759011944.9</v>
      </c>
      <c r="EV272">
        <v>0</v>
      </c>
      <c r="EW272">
        <v>1003.312</v>
      </c>
      <c r="EX272">
        <v>5.546153514980397</v>
      </c>
      <c r="EY272">
        <v>-3.138461313680347</v>
      </c>
      <c r="EZ272">
        <v>-18.756</v>
      </c>
      <c r="FA272">
        <v>15</v>
      </c>
      <c r="FB272">
        <v>0</v>
      </c>
      <c r="FC272" t="s">
        <v>422</v>
      </c>
      <c r="FD272">
        <v>1746989605.5</v>
      </c>
      <c r="FE272">
        <v>1746989593.5</v>
      </c>
      <c r="FF272">
        <v>0</v>
      </c>
      <c r="FG272">
        <v>-0.274</v>
      </c>
      <c r="FH272">
        <v>-0.002</v>
      </c>
      <c r="FI272">
        <v>2.549</v>
      </c>
      <c r="FJ272">
        <v>0.129</v>
      </c>
      <c r="FK272">
        <v>420</v>
      </c>
      <c r="FL272">
        <v>17</v>
      </c>
      <c r="FM272">
        <v>0.02</v>
      </c>
      <c r="FN272">
        <v>0.04</v>
      </c>
      <c r="FO272">
        <v>2.94830575</v>
      </c>
      <c r="FP272">
        <v>0.04927621013132951</v>
      </c>
      <c r="FQ272">
        <v>0.02403073478771507</v>
      </c>
      <c r="FR272">
        <v>1</v>
      </c>
      <c r="FS272">
        <v>1003.75</v>
      </c>
      <c r="FT272">
        <v>4.737967926113147</v>
      </c>
      <c r="FU272">
        <v>6.188616209479733</v>
      </c>
      <c r="FV272">
        <v>0</v>
      </c>
      <c r="FW272">
        <v>0.251502575</v>
      </c>
      <c r="FX272">
        <v>-0.01070932457786135</v>
      </c>
      <c r="FY272">
        <v>0.001616066797621618</v>
      </c>
      <c r="FZ272">
        <v>1</v>
      </c>
      <c r="GA272">
        <v>2</v>
      </c>
      <c r="GB272">
        <v>3</v>
      </c>
      <c r="GC272" t="s">
        <v>423</v>
      </c>
      <c r="GD272">
        <v>3.10343</v>
      </c>
      <c r="GE272">
        <v>2.72658</v>
      </c>
      <c r="GF272">
        <v>0.0885013</v>
      </c>
      <c r="GG272">
        <v>0.08784649999999999</v>
      </c>
      <c r="GH272">
        <v>0.108784</v>
      </c>
      <c r="GI272">
        <v>0.109489</v>
      </c>
      <c r="GJ272">
        <v>23789.2</v>
      </c>
      <c r="GK272">
        <v>21592.6</v>
      </c>
      <c r="GL272">
        <v>26663.1</v>
      </c>
      <c r="GM272">
        <v>23894.2</v>
      </c>
      <c r="GN272">
        <v>38019.9</v>
      </c>
      <c r="GO272">
        <v>31436.8</v>
      </c>
      <c r="GP272">
        <v>46559.3</v>
      </c>
      <c r="GQ272">
        <v>37783.3</v>
      </c>
      <c r="GR272">
        <v>1.86633</v>
      </c>
      <c r="GS272">
        <v>1.85105</v>
      </c>
      <c r="GT272">
        <v>0.0727549</v>
      </c>
      <c r="GU272">
        <v>0</v>
      </c>
      <c r="GV272">
        <v>28.8472</v>
      </c>
      <c r="GW272">
        <v>999.9</v>
      </c>
      <c r="GX272">
        <v>44.5</v>
      </c>
      <c r="GY272">
        <v>33.2</v>
      </c>
      <c r="GZ272">
        <v>25.1732</v>
      </c>
      <c r="HA272">
        <v>60.8103</v>
      </c>
      <c r="HB272">
        <v>20.3926</v>
      </c>
      <c r="HC272">
        <v>1</v>
      </c>
      <c r="HD272">
        <v>0.144761</v>
      </c>
      <c r="HE272">
        <v>-0.918965</v>
      </c>
      <c r="HF272">
        <v>20.2937</v>
      </c>
      <c r="HG272">
        <v>5.22223</v>
      </c>
      <c r="HH272">
        <v>11.98</v>
      </c>
      <c r="HI272">
        <v>4.9656</v>
      </c>
      <c r="HJ272">
        <v>3.276</v>
      </c>
      <c r="HK272">
        <v>9999</v>
      </c>
      <c r="HL272">
        <v>9999</v>
      </c>
      <c r="HM272">
        <v>9999</v>
      </c>
      <c r="HN272">
        <v>28.6</v>
      </c>
      <c r="HO272">
        <v>1.86432</v>
      </c>
      <c r="HP272">
        <v>1.8605</v>
      </c>
      <c r="HQ272">
        <v>1.85883</v>
      </c>
      <c r="HR272">
        <v>1.8602</v>
      </c>
      <c r="HS272">
        <v>1.8602</v>
      </c>
      <c r="HT272">
        <v>1.8588</v>
      </c>
      <c r="HU272">
        <v>1.85782</v>
      </c>
      <c r="HV272">
        <v>1.85272</v>
      </c>
      <c r="HW272">
        <v>0</v>
      </c>
      <c r="HX272">
        <v>0</v>
      </c>
      <c r="HY272">
        <v>0</v>
      </c>
      <c r="HZ272">
        <v>0</v>
      </c>
      <c r="IA272" t="s">
        <v>424</v>
      </c>
      <c r="IB272" t="s">
        <v>425</v>
      </c>
      <c r="IC272" t="s">
        <v>426</v>
      </c>
      <c r="ID272" t="s">
        <v>426</v>
      </c>
      <c r="IE272" t="s">
        <v>426</v>
      </c>
      <c r="IF272" t="s">
        <v>426</v>
      </c>
      <c r="IG272">
        <v>0</v>
      </c>
      <c r="IH272">
        <v>100</v>
      </c>
      <c r="II272">
        <v>100</v>
      </c>
      <c r="IJ272">
        <v>-1.566</v>
      </c>
      <c r="IK272">
        <v>0.3396</v>
      </c>
      <c r="IL272">
        <v>-1.253408397979514</v>
      </c>
      <c r="IM272">
        <v>-0.001407418860664216</v>
      </c>
      <c r="IN272">
        <v>1.761737584914558E-06</v>
      </c>
      <c r="IO272">
        <v>-4.339940373715102E-10</v>
      </c>
      <c r="IP272">
        <v>0.01386544786166931</v>
      </c>
      <c r="IQ272">
        <v>0.003157371658100305</v>
      </c>
      <c r="IR272">
        <v>0.0004353711720169284</v>
      </c>
      <c r="IS272">
        <v>-1.853048844677345E-07</v>
      </c>
      <c r="IT272">
        <v>2</v>
      </c>
      <c r="IU272">
        <v>1968</v>
      </c>
      <c r="IV272">
        <v>1</v>
      </c>
      <c r="IW272">
        <v>26</v>
      </c>
      <c r="IX272">
        <v>200372.4</v>
      </c>
      <c r="IY272">
        <v>200372.6</v>
      </c>
      <c r="IZ272">
        <v>1.12793</v>
      </c>
      <c r="JA272">
        <v>2.64526</v>
      </c>
      <c r="JB272">
        <v>1.49658</v>
      </c>
      <c r="JC272">
        <v>2.34619</v>
      </c>
      <c r="JD272">
        <v>1.54907</v>
      </c>
      <c r="JE272">
        <v>2.48413</v>
      </c>
      <c r="JF272">
        <v>39.5166</v>
      </c>
      <c r="JG272">
        <v>24.0087</v>
      </c>
      <c r="JH272">
        <v>18</v>
      </c>
      <c r="JI272">
        <v>482.232</v>
      </c>
      <c r="JJ272">
        <v>486.831</v>
      </c>
      <c r="JK272">
        <v>30.7766</v>
      </c>
      <c r="JL272">
        <v>29.1591</v>
      </c>
      <c r="JM272">
        <v>30.0002</v>
      </c>
      <c r="JN272">
        <v>29.3215</v>
      </c>
      <c r="JO272">
        <v>29.3031</v>
      </c>
      <c r="JP272">
        <v>22.6725</v>
      </c>
      <c r="JQ272">
        <v>0</v>
      </c>
      <c r="JR272">
        <v>100</v>
      </c>
      <c r="JS272">
        <v>30.7427</v>
      </c>
      <c r="JT272">
        <v>420</v>
      </c>
      <c r="JU272">
        <v>24.5517</v>
      </c>
      <c r="JV272">
        <v>101.798</v>
      </c>
      <c r="JW272">
        <v>91.1379</v>
      </c>
    </row>
    <row r="273" spans="1:283">
      <c r="A273">
        <v>255</v>
      </c>
      <c r="B273">
        <v>1759011952.1</v>
      </c>
      <c r="C273">
        <v>3734.5</v>
      </c>
      <c r="D273" t="s">
        <v>944</v>
      </c>
      <c r="E273" t="s">
        <v>945</v>
      </c>
      <c r="F273">
        <v>5</v>
      </c>
      <c r="G273" t="s">
        <v>917</v>
      </c>
      <c r="H273">
        <v>1759011949.1</v>
      </c>
      <c r="I273">
        <f>(J273)/1000</f>
        <v>0</v>
      </c>
      <c r="J273">
        <f>1000*DJ273*AH273*(DF273-DG273)/(100*CY273*(1000-AH273*DF273))</f>
        <v>0</v>
      </c>
      <c r="K273">
        <f>DJ273*AH273*(DE273-DD273*(1000-AH273*DG273)/(1000-AH273*DF273))/(100*CY273)</f>
        <v>0</v>
      </c>
      <c r="L273">
        <f>DD273 - IF(AH273&gt;1, K273*CY273*100.0/(AJ273), 0)</f>
        <v>0</v>
      </c>
      <c r="M273">
        <f>((S273-I273/2)*L273-K273)/(S273+I273/2)</f>
        <v>0</v>
      </c>
      <c r="N273">
        <f>M273*(DK273+DL273)/1000.0</f>
        <v>0</v>
      </c>
      <c r="O273">
        <f>(DD273 - IF(AH273&gt;1, K273*CY273*100.0/(AJ273), 0))*(DK273+DL273)/1000.0</f>
        <v>0</v>
      </c>
      <c r="P273">
        <f>2.0/((1/R273-1/Q273)+SIGN(R273)*SQRT((1/R273-1/Q273)*(1/R273-1/Q273) + 4*CZ273/((CZ273+1)*(CZ273+1))*(2*1/R273*1/Q273-1/Q273*1/Q273)))</f>
        <v>0</v>
      </c>
      <c r="Q273">
        <f>IF(LEFT(DA273,1)&lt;&gt;"0",IF(LEFT(DA273,1)="1",3.0,DB273),$D$5+$E$5*(DR273*DK273/($K$5*1000))+$F$5*(DR273*DK273/($K$5*1000))*MAX(MIN(CY273,$J$5),$I$5)*MAX(MIN(CY273,$J$5),$I$5)+$G$5*MAX(MIN(CY273,$J$5),$I$5)*(DR273*DK273/($K$5*1000))+$H$5*(DR273*DK273/($K$5*1000))*(DR273*DK273/($K$5*1000)))</f>
        <v>0</v>
      </c>
      <c r="R273">
        <f>I273*(1000-(1000*0.61365*exp(17.502*V273/(240.97+V273))/(DK273+DL273)+DF273)/2)/(1000*0.61365*exp(17.502*V273/(240.97+V273))/(DK273+DL273)-DF273)</f>
        <v>0</v>
      </c>
      <c r="S273">
        <f>1/((CZ273+1)/(P273/1.6)+1/(Q273/1.37)) + CZ273/((CZ273+1)/(P273/1.6) + CZ273/(Q273/1.37))</f>
        <v>0</v>
      </c>
      <c r="T273">
        <f>(CU273*CX273)</f>
        <v>0</v>
      </c>
      <c r="U273">
        <f>(DM273+(T273+2*0.95*5.67E-8*(((DM273+$B$9)+273)^4-(DM273+273)^4)-44100*I273)/(1.84*29.3*Q273+8*0.95*5.67E-8*(DM273+273)^3))</f>
        <v>0</v>
      </c>
      <c r="V273">
        <f>($C$9*DN273+$D$9*DO273+$E$9*U273)</f>
        <v>0</v>
      </c>
      <c r="W273">
        <f>0.61365*exp(17.502*V273/(240.97+V273))</f>
        <v>0</v>
      </c>
      <c r="X273">
        <f>(Y273/Z273*100)</f>
        <v>0</v>
      </c>
      <c r="Y273">
        <f>DF273*(DK273+DL273)/1000</f>
        <v>0</v>
      </c>
      <c r="Z273">
        <f>0.61365*exp(17.502*DM273/(240.97+DM273))</f>
        <v>0</v>
      </c>
      <c r="AA273">
        <f>(W273-DF273*(DK273+DL273)/1000)</f>
        <v>0</v>
      </c>
      <c r="AB273">
        <f>(-I273*44100)</f>
        <v>0</v>
      </c>
      <c r="AC273">
        <f>2*29.3*Q273*0.92*(DM273-V273)</f>
        <v>0</v>
      </c>
      <c r="AD273">
        <f>2*0.95*5.67E-8*(((DM273+$B$9)+273)^4-(V273+273)^4)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IF(AF273*$H$15&gt;=AJ273,1.0,(AJ273/(AJ273-AF273*$H$15)))</f>
        <v>0</v>
      </c>
      <c r="AI273">
        <f>(AH273-1)*100</f>
        <v>0</v>
      </c>
      <c r="AJ273">
        <f>MAX(0,($B$15+$C$15*DR273)/(1+$D$15*DR273)*DK273/(DM273+273)*$E$15)</f>
        <v>0</v>
      </c>
      <c r="AK273" t="s">
        <v>420</v>
      </c>
      <c r="AL273" t="s">
        <v>420</v>
      </c>
      <c r="AM273">
        <v>0</v>
      </c>
      <c r="AN273">
        <v>0</v>
      </c>
      <c r="AO273">
        <f>1-AM273/AN273</f>
        <v>0</v>
      </c>
      <c r="AP273">
        <v>0</v>
      </c>
      <c r="AQ273" t="s">
        <v>420</v>
      </c>
      <c r="AR273" t="s">
        <v>420</v>
      </c>
      <c r="AS273">
        <v>0</v>
      </c>
      <c r="AT273">
        <v>0</v>
      </c>
      <c r="AU273">
        <f>1-AS273/AT273</f>
        <v>0</v>
      </c>
      <c r="AV273">
        <v>0.5</v>
      </c>
      <c r="AW273">
        <f>CV273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420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CU273">
        <f>$B$13*DS273+$C$13*DT273+$F$13*EE273*(1-EH273)</f>
        <v>0</v>
      </c>
      <c r="CV273">
        <f>CU273*CW273</f>
        <v>0</v>
      </c>
      <c r="CW273">
        <f>($B$13*$D$11+$C$13*$D$11+$F$13*((ER273+EJ273)/MAX(ER273+EJ273+ES273, 0.1)*$I$11+ES273/MAX(ER273+EJ273+ES273, 0.1)*$J$11))/($B$13+$C$13+$F$13)</f>
        <v>0</v>
      </c>
      <c r="CX273">
        <f>($B$13*$K$11+$C$13*$K$11+$F$13*((ER273+EJ273)/MAX(ER273+EJ273+ES273, 0.1)*$P$11+ES273/MAX(ER273+EJ273+ES273, 0.1)*$Q$11))/($B$13+$C$13+$F$13)</f>
        <v>0</v>
      </c>
      <c r="CY273">
        <v>6</v>
      </c>
      <c r="CZ273">
        <v>0.5</v>
      </c>
      <c r="DA273" t="s">
        <v>421</v>
      </c>
      <c r="DB273">
        <v>2</v>
      </c>
      <c r="DC273">
        <v>1759011949.1</v>
      </c>
      <c r="DD273">
        <v>422.9547777777777</v>
      </c>
      <c r="DE273">
        <v>420.0167777777778</v>
      </c>
      <c r="DF273">
        <v>24.41188888888889</v>
      </c>
      <c r="DG273">
        <v>24.16044444444445</v>
      </c>
      <c r="DH273">
        <v>424.5213333333334</v>
      </c>
      <c r="DI273">
        <v>24.07231111111112</v>
      </c>
      <c r="DJ273">
        <v>500.0746666666667</v>
      </c>
      <c r="DK273">
        <v>90.31504444444444</v>
      </c>
      <c r="DL273">
        <v>0.06841928888888889</v>
      </c>
      <c r="DM273">
        <v>30.66431111111111</v>
      </c>
      <c r="DN273">
        <v>30.03843333333334</v>
      </c>
      <c r="DO273">
        <v>999.9000000000001</v>
      </c>
      <c r="DP273">
        <v>0</v>
      </c>
      <c r="DQ273">
        <v>0</v>
      </c>
      <c r="DR273">
        <v>10015.42222222222</v>
      </c>
      <c r="DS273">
        <v>0</v>
      </c>
      <c r="DT273">
        <v>3.4607</v>
      </c>
      <c r="DU273">
        <v>2.937937777777778</v>
      </c>
      <c r="DV273">
        <v>433.5383333333334</v>
      </c>
      <c r="DW273">
        <v>430.416</v>
      </c>
      <c r="DX273">
        <v>0.2514211111111112</v>
      </c>
      <c r="DY273">
        <v>420.0167777777778</v>
      </c>
      <c r="DZ273">
        <v>24.16044444444445</v>
      </c>
      <c r="EA273">
        <v>2.20476</v>
      </c>
      <c r="EB273">
        <v>2.182054444444445</v>
      </c>
      <c r="EC273">
        <v>18.99694444444444</v>
      </c>
      <c r="ED273">
        <v>18.83116666666667</v>
      </c>
      <c r="EE273">
        <v>0.00500078</v>
      </c>
      <c r="EF273">
        <v>0</v>
      </c>
      <c r="EG273">
        <v>0</v>
      </c>
      <c r="EH273">
        <v>0</v>
      </c>
      <c r="EI273">
        <v>1004.488888888889</v>
      </c>
      <c r="EJ273">
        <v>0.00500078</v>
      </c>
      <c r="EK273">
        <v>-22.57777777777778</v>
      </c>
      <c r="EL273">
        <v>-1.833333333333333</v>
      </c>
      <c r="EM273">
        <v>35.10400000000001</v>
      </c>
      <c r="EN273">
        <v>38.50666666666667</v>
      </c>
      <c r="EO273">
        <v>36.97877777777777</v>
      </c>
      <c r="EP273">
        <v>38.59700000000001</v>
      </c>
      <c r="EQ273">
        <v>37.69411111111111</v>
      </c>
      <c r="ER273">
        <v>0</v>
      </c>
      <c r="ES273">
        <v>0</v>
      </c>
      <c r="ET273">
        <v>0</v>
      </c>
      <c r="EU273">
        <v>1759011946.7</v>
      </c>
      <c r="EV273">
        <v>0</v>
      </c>
      <c r="EW273">
        <v>1003.057692307692</v>
      </c>
      <c r="EX273">
        <v>9.507692213789415</v>
      </c>
      <c r="EY273">
        <v>-15.23076910400978</v>
      </c>
      <c r="EZ273">
        <v>-19.13461538461538</v>
      </c>
      <c r="FA273">
        <v>15</v>
      </c>
      <c r="FB273">
        <v>0</v>
      </c>
      <c r="FC273" t="s">
        <v>422</v>
      </c>
      <c r="FD273">
        <v>1746989605.5</v>
      </c>
      <c r="FE273">
        <v>1746989593.5</v>
      </c>
      <c r="FF273">
        <v>0</v>
      </c>
      <c r="FG273">
        <v>-0.274</v>
      </c>
      <c r="FH273">
        <v>-0.002</v>
      </c>
      <c r="FI273">
        <v>2.549</v>
      </c>
      <c r="FJ273">
        <v>0.129</v>
      </c>
      <c r="FK273">
        <v>420</v>
      </c>
      <c r="FL273">
        <v>17</v>
      </c>
      <c r="FM273">
        <v>0.02</v>
      </c>
      <c r="FN273">
        <v>0.04</v>
      </c>
      <c r="FO273">
        <v>2.939659268292683</v>
      </c>
      <c r="FP273">
        <v>0.01595289198606969</v>
      </c>
      <c r="FQ273">
        <v>0.02582205083297415</v>
      </c>
      <c r="FR273">
        <v>1</v>
      </c>
      <c r="FS273">
        <v>1003.255882352941</v>
      </c>
      <c r="FT273">
        <v>-6.394194055291932</v>
      </c>
      <c r="FU273">
        <v>6.378419091264401</v>
      </c>
      <c r="FV273">
        <v>0</v>
      </c>
      <c r="FW273">
        <v>0.2513001463414634</v>
      </c>
      <c r="FX273">
        <v>-0.006315365853658469</v>
      </c>
      <c r="FY273">
        <v>0.001449231496277833</v>
      </c>
      <c r="FZ273">
        <v>1</v>
      </c>
      <c r="GA273">
        <v>2</v>
      </c>
      <c r="GB273">
        <v>3</v>
      </c>
      <c r="GC273" t="s">
        <v>423</v>
      </c>
      <c r="GD273">
        <v>3.1034</v>
      </c>
      <c r="GE273">
        <v>2.72628</v>
      </c>
      <c r="GF273">
        <v>0.0885027</v>
      </c>
      <c r="GG273">
        <v>0.0878443</v>
      </c>
      <c r="GH273">
        <v>0.108786</v>
      </c>
      <c r="GI273">
        <v>0.109491</v>
      </c>
      <c r="GJ273">
        <v>23789.1</v>
      </c>
      <c r="GK273">
        <v>21592.7</v>
      </c>
      <c r="GL273">
        <v>26663</v>
      </c>
      <c r="GM273">
        <v>23894.2</v>
      </c>
      <c r="GN273">
        <v>38019.9</v>
      </c>
      <c r="GO273">
        <v>31436.7</v>
      </c>
      <c r="GP273">
        <v>46559.4</v>
      </c>
      <c r="GQ273">
        <v>37783.3</v>
      </c>
      <c r="GR273">
        <v>1.86612</v>
      </c>
      <c r="GS273">
        <v>1.85105</v>
      </c>
      <c r="GT273">
        <v>0.07266549999999999</v>
      </c>
      <c r="GU273">
        <v>0</v>
      </c>
      <c r="GV273">
        <v>28.8491</v>
      </c>
      <c r="GW273">
        <v>999.9</v>
      </c>
      <c r="GX273">
        <v>44.5</v>
      </c>
      <c r="GY273">
        <v>33.2</v>
      </c>
      <c r="GZ273">
        <v>25.1741</v>
      </c>
      <c r="HA273">
        <v>60.9103</v>
      </c>
      <c r="HB273">
        <v>20.2644</v>
      </c>
      <c r="HC273">
        <v>1</v>
      </c>
      <c r="HD273">
        <v>0.144771</v>
      </c>
      <c r="HE273">
        <v>-0.885948</v>
      </c>
      <c r="HF273">
        <v>20.2939</v>
      </c>
      <c r="HG273">
        <v>5.22223</v>
      </c>
      <c r="HH273">
        <v>11.98</v>
      </c>
      <c r="HI273">
        <v>4.9655</v>
      </c>
      <c r="HJ273">
        <v>3.276</v>
      </c>
      <c r="HK273">
        <v>9999</v>
      </c>
      <c r="HL273">
        <v>9999</v>
      </c>
      <c r="HM273">
        <v>9999</v>
      </c>
      <c r="HN273">
        <v>28.6</v>
      </c>
      <c r="HO273">
        <v>1.86432</v>
      </c>
      <c r="HP273">
        <v>1.86049</v>
      </c>
      <c r="HQ273">
        <v>1.85883</v>
      </c>
      <c r="HR273">
        <v>1.8602</v>
      </c>
      <c r="HS273">
        <v>1.8602</v>
      </c>
      <c r="HT273">
        <v>1.85879</v>
      </c>
      <c r="HU273">
        <v>1.85782</v>
      </c>
      <c r="HV273">
        <v>1.85272</v>
      </c>
      <c r="HW273">
        <v>0</v>
      </c>
      <c r="HX273">
        <v>0</v>
      </c>
      <c r="HY273">
        <v>0</v>
      </c>
      <c r="HZ273">
        <v>0</v>
      </c>
      <c r="IA273" t="s">
        <v>424</v>
      </c>
      <c r="IB273" t="s">
        <v>425</v>
      </c>
      <c r="IC273" t="s">
        <v>426</v>
      </c>
      <c r="ID273" t="s">
        <v>426</v>
      </c>
      <c r="IE273" t="s">
        <v>426</v>
      </c>
      <c r="IF273" t="s">
        <v>426</v>
      </c>
      <c r="IG273">
        <v>0</v>
      </c>
      <c r="IH273">
        <v>100</v>
      </c>
      <c r="II273">
        <v>100</v>
      </c>
      <c r="IJ273">
        <v>-1.567</v>
      </c>
      <c r="IK273">
        <v>0.3396</v>
      </c>
      <c r="IL273">
        <v>-1.253408397979514</v>
      </c>
      <c r="IM273">
        <v>-0.001407418860664216</v>
      </c>
      <c r="IN273">
        <v>1.761737584914558E-06</v>
      </c>
      <c r="IO273">
        <v>-4.339940373715102E-10</v>
      </c>
      <c r="IP273">
        <v>0.01386544786166931</v>
      </c>
      <c r="IQ273">
        <v>0.003157371658100305</v>
      </c>
      <c r="IR273">
        <v>0.0004353711720169284</v>
      </c>
      <c r="IS273">
        <v>-1.853048844677345E-07</v>
      </c>
      <c r="IT273">
        <v>2</v>
      </c>
      <c r="IU273">
        <v>1968</v>
      </c>
      <c r="IV273">
        <v>1</v>
      </c>
      <c r="IW273">
        <v>26</v>
      </c>
      <c r="IX273">
        <v>200372.4</v>
      </c>
      <c r="IY273">
        <v>200372.6</v>
      </c>
      <c r="IZ273">
        <v>1.12793</v>
      </c>
      <c r="JA273">
        <v>2.64893</v>
      </c>
      <c r="JB273">
        <v>1.49658</v>
      </c>
      <c r="JC273">
        <v>2.34619</v>
      </c>
      <c r="JD273">
        <v>1.54907</v>
      </c>
      <c r="JE273">
        <v>2.45728</v>
      </c>
      <c r="JF273">
        <v>39.5416</v>
      </c>
      <c r="JG273">
        <v>23.9999</v>
      </c>
      <c r="JH273">
        <v>18</v>
      </c>
      <c r="JI273">
        <v>482.117</v>
      </c>
      <c r="JJ273">
        <v>486.834</v>
      </c>
      <c r="JK273">
        <v>30.7596</v>
      </c>
      <c r="JL273">
        <v>29.1603</v>
      </c>
      <c r="JM273">
        <v>30.0002</v>
      </c>
      <c r="JN273">
        <v>29.3216</v>
      </c>
      <c r="JO273">
        <v>29.3033</v>
      </c>
      <c r="JP273">
        <v>22.6708</v>
      </c>
      <c r="JQ273">
        <v>0</v>
      </c>
      <c r="JR273">
        <v>100</v>
      </c>
      <c r="JS273">
        <v>30.7427</v>
      </c>
      <c r="JT273">
        <v>420</v>
      </c>
      <c r="JU273">
        <v>24.5517</v>
      </c>
      <c r="JV273">
        <v>101.798</v>
      </c>
      <c r="JW273">
        <v>91.1378</v>
      </c>
    </row>
    <row r="274" spans="1:283">
      <c r="A274">
        <v>256</v>
      </c>
      <c r="B274">
        <v>1759011954.1</v>
      </c>
      <c r="C274">
        <v>3736.5</v>
      </c>
      <c r="D274" t="s">
        <v>946</v>
      </c>
      <c r="E274" t="s">
        <v>947</v>
      </c>
      <c r="F274">
        <v>5</v>
      </c>
      <c r="G274" t="s">
        <v>917</v>
      </c>
      <c r="H274">
        <v>1759011951.1</v>
      </c>
      <c r="I274">
        <f>(J274)/1000</f>
        <v>0</v>
      </c>
      <c r="J274">
        <f>1000*DJ274*AH274*(DF274-DG274)/(100*CY274*(1000-AH274*DF274))</f>
        <v>0</v>
      </c>
      <c r="K274">
        <f>DJ274*AH274*(DE274-DD274*(1000-AH274*DG274)/(1000-AH274*DF274))/(100*CY274)</f>
        <v>0</v>
      </c>
      <c r="L274">
        <f>DD274 - IF(AH274&gt;1, K274*CY274*100.0/(AJ274), 0)</f>
        <v>0</v>
      </c>
      <c r="M274">
        <f>((S274-I274/2)*L274-K274)/(S274+I274/2)</f>
        <v>0</v>
      </c>
      <c r="N274">
        <f>M274*(DK274+DL274)/1000.0</f>
        <v>0</v>
      </c>
      <c r="O274">
        <f>(DD274 - IF(AH274&gt;1, K274*CY274*100.0/(AJ274), 0))*(DK274+DL274)/1000.0</f>
        <v>0</v>
      </c>
      <c r="P274">
        <f>2.0/((1/R274-1/Q274)+SIGN(R274)*SQRT((1/R274-1/Q274)*(1/R274-1/Q274) + 4*CZ274/((CZ274+1)*(CZ274+1))*(2*1/R274*1/Q274-1/Q274*1/Q274)))</f>
        <v>0</v>
      </c>
      <c r="Q274">
        <f>IF(LEFT(DA274,1)&lt;&gt;"0",IF(LEFT(DA274,1)="1",3.0,DB274),$D$5+$E$5*(DR274*DK274/($K$5*1000))+$F$5*(DR274*DK274/($K$5*1000))*MAX(MIN(CY274,$J$5),$I$5)*MAX(MIN(CY274,$J$5),$I$5)+$G$5*MAX(MIN(CY274,$J$5),$I$5)*(DR274*DK274/($K$5*1000))+$H$5*(DR274*DK274/($K$5*1000))*(DR274*DK274/($K$5*1000)))</f>
        <v>0</v>
      </c>
      <c r="R274">
        <f>I274*(1000-(1000*0.61365*exp(17.502*V274/(240.97+V274))/(DK274+DL274)+DF274)/2)/(1000*0.61365*exp(17.502*V274/(240.97+V274))/(DK274+DL274)-DF274)</f>
        <v>0</v>
      </c>
      <c r="S274">
        <f>1/((CZ274+1)/(P274/1.6)+1/(Q274/1.37)) + CZ274/((CZ274+1)/(P274/1.6) + CZ274/(Q274/1.37))</f>
        <v>0</v>
      </c>
      <c r="T274">
        <f>(CU274*CX274)</f>
        <v>0</v>
      </c>
      <c r="U274">
        <f>(DM274+(T274+2*0.95*5.67E-8*(((DM274+$B$9)+273)^4-(DM274+273)^4)-44100*I274)/(1.84*29.3*Q274+8*0.95*5.67E-8*(DM274+273)^3))</f>
        <v>0</v>
      </c>
      <c r="V274">
        <f>($C$9*DN274+$D$9*DO274+$E$9*U274)</f>
        <v>0</v>
      </c>
      <c r="W274">
        <f>0.61365*exp(17.502*V274/(240.97+V274))</f>
        <v>0</v>
      </c>
      <c r="X274">
        <f>(Y274/Z274*100)</f>
        <v>0</v>
      </c>
      <c r="Y274">
        <f>DF274*(DK274+DL274)/1000</f>
        <v>0</v>
      </c>
      <c r="Z274">
        <f>0.61365*exp(17.502*DM274/(240.97+DM274))</f>
        <v>0</v>
      </c>
      <c r="AA274">
        <f>(W274-DF274*(DK274+DL274)/1000)</f>
        <v>0</v>
      </c>
      <c r="AB274">
        <f>(-I274*44100)</f>
        <v>0</v>
      </c>
      <c r="AC274">
        <f>2*29.3*Q274*0.92*(DM274-V274)</f>
        <v>0</v>
      </c>
      <c r="AD274">
        <f>2*0.95*5.67E-8*(((DM274+$B$9)+273)^4-(V274+273)^4)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IF(AF274*$H$15&gt;=AJ274,1.0,(AJ274/(AJ274-AF274*$H$15)))</f>
        <v>0</v>
      </c>
      <c r="AI274">
        <f>(AH274-1)*100</f>
        <v>0</v>
      </c>
      <c r="AJ274">
        <f>MAX(0,($B$15+$C$15*DR274)/(1+$D$15*DR274)*DK274/(DM274+273)*$E$15)</f>
        <v>0</v>
      </c>
      <c r="AK274" t="s">
        <v>420</v>
      </c>
      <c r="AL274" t="s">
        <v>420</v>
      </c>
      <c r="AM274">
        <v>0</v>
      </c>
      <c r="AN274">
        <v>0</v>
      </c>
      <c r="AO274">
        <f>1-AM274/AN274</f>
        <v>0</v>
      </c>
      <c r="AP274">
        <v>0</v>
      </c>
      <c r="AQ274" t="s">
        <v>420</v>
      </c>
      <c r="AR274" t="s">
        <v>420</v>
      </c>
      <c r="AS274">
        <v>0</v>
      </c>
      <c r="AT274">
        <v>0</v>
      </c>
      <c r="AU274">
        <f>1-AS274/AT274</f>
        <v>0</v>
      </c>
      <c r="AV274">
        <v>0.5</v>
      </c>
      <c r="AW274">
        <f>CV274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420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CU274">
        <f>$B$13*DS274+$C$13*DT274+$F$13*EE274*(1-EH274)</f>
        <v>0</v>
      </c>
      <c r="CV274">
        <f>CU274*CW274</f>
        <v>0</v>
      </c>
      <c r="CW274">
        <f>($B$13*$D$11+$C$13*$D$11+$F$13*((ER274+EJ274)/MAX(ER274+EJ274+ES274, 0.1)*$I$11+ES274/MAX(ER274+EJ274+ES274, 0.1)*$J$11))/($B$13+$C$13+$F$13)</f>
        <v>0</v>
      </c>
      <c r="CX274">
        <f>($B$13*$K$11+$C$13*$K$11+$F$13*((ER274+EJ274)/MAX(ER274+EJ274+ES274, 0.1)*$P$11+ES274/MAX(ER274+EJ274+ES274, 0.1)*$Q$11))/($B$13+$C$13+$F$13)</f>
        <v>0</v>
      </c>
      <c r="CY274">
        <v>6</v>
      </c>
      <c r="CZ274">
        <v>0.5</v>
      </c>
      <c r="DA274" t="s">
        <v>421</v>
      </c>
      <c r="DB274">
        <v>2</v>
      </c>
      <c r="DC274">
        <v>1759011951.1</v>
      </c>
      <c r="DD274">
        <v>422.9803333333334</v>
      </c>
      <c r="DE274">
        <v>420.0514444444445</v>
      </c>
      <c r="DF274">
        <v>24.41267777777778</v>
      </c>
      <c r="DG274">
        <v>24.16128888888889</v>
      </c>
      <c r="DH274">
        <v>424.5468888888889</v>
      </c>
      <c r="DI274">
        <v>24.07308888888889</v>
      </c>
      <c r="DJ274">
        <v>500.1067777777778</v>
      </c>
      <c r="DK274">
        <v>90.31541111111112</v>
      </c>
      <c r="DL274">
        <v>0.0682309</v>
      </c>
      <c r="DM274">
        <v>30.6601</v>
      </c>
      <c r="DN274">
        <v>30.03456666666667</v>
      </c>
      <c r="DO274">
        <v>999.9000000000001</v>
      </c>
      <c r="DP274">
        <v>0</v>
      </c>
      <c r="DQ274">
        <v>0</v>
      </c>
      <c r="DR274">
        <v>10012.78333333333</v>
      </c>
      <c r="DS274">
        <v>0</v>
      </c>
      <c r="DT274">
        <v>3.4607</v>
      </c>
      <c r="DU274">
        <v>2.928775555555556</v>
      </c>
      <c r="DV274">
        <v>433.5648888888888</v>
      </c>
      <c r="DW274">
        <v>430.4517777777777</v>
      </c>
      <c r="DX274">
        <v>0.2513706666666666</v>
      </c>
      <c r="DY274">
        <v>420.0514444444445</v>
      </c>
      <c r="DZ274">
        <v>24.16128888888889</v>
      </c>
      <c r="EA274">
        <v>2.20484</v>
      </c>
      <c r="EB274">
        <v>2.182137777777777</v>
      </c>
      <c r="EC274">
        <v>18.99752222222222</v>
      </c>
      <c r="ED274">
        <v>18.83177777777778</v>
      </c>
      <c r="EE274">
        <v>0.00500078</v>
      </c>
      <c r="EF274">
        <v>0</v>
      </c>
      <c r="EG274">
        <v>0</v>
      </c>
      <c r="EH274">
        <v>0</v>
      </c>
      <c r="EI274">
        <v>1004.911111111111</v>
      </c>
      <c r="EJ274">
        <v>0.00500078</v>
      </c>
      <c r="EK274">
        <v>-21.16666666666667</v>
      </c>
      <c r="EL274">
        <v>-1.366666666666667</v>
      </c>
      <c r="EM274">
        <v>35.11777777777777</v>
      </c>
      <c r="EN274">
        <v>38.49266666666666</v>
      </c>
      <c r="EO274">
        <v>37.11088888888889</v>
      </c>
      <c r="EP274">
        <v>38.56911111111111</v>
      </c>
      <c r="EQ274">
        <v>37.71488888888889</v>
      </c>
      <c r="ER274">
        <v>0</v>
      </c>
      <c r="ES274">
        <v>0</v>
      </c>
      <c r="ET274">
        <v>0</v>
      </c>
      <c r="EU274">
        <v>1759011948.5</v>
      </c>
      <c r="EV274">
        <v>0</v>
      </c>
      <c r="EW274">
        <v>1004.008</v>
      </c>
      <c r="EX274">
        <v>6.576922811058694</v>
      </c>
      <c r="EY274">
        <v>-10.68461519667844</v>
      </c>
      <c r="EZ274">
        <v>-20.124</v>
      </c>
      <c r="FA274">
        <v>15</v>
      </c>
      <c r="FB274">
        <v>0</v>
      </c>
      <c r="FC274" t="s">
        <v>422</v>
      </c>
      <c r="FD274">
        <v>1746989605.5</v>
      </c>
      <c r="FE274">
        <v>1746989593.5</v>
      </c>
      <c r="FF274">
        <v>0</v>
      </c>
      <c r="FG274">
        <v>-0.274</v>
      </c>
      <c r="FH274">
        <v>-0.002</v>
      </c>
      <c r="FI274">
        <v>2.549</v>
      </c>
      <c r="FJ274">
        <v>0.129</v>
      </c>
      <c r="FK274">
        <v>420</v>
      </c>
      <c r="FL274">
        <v>17</v>
      </c>
      <c r="FM274">
        <v>0.02</v>
      </c>
      <c r="FN274">
        <v>0.04</v>
      </c>
      <c r="FO274">
        <v>2.940229</v>
      </c>
      <c r="FP274">
        <v>0.00162168855534939</v>
      </c>
      <c r="FQ274">
        <v>0.02632497111109524</v>
      </c>
      <c r="FR274">
        <v>1</v>
      </c>
      <c r="FS274">
        <v>1003.776470588235</v>
      </c>
      <c r="FT274">
        <v>6.588235216864396</v>
      </c>
      <c r="FU274">
        <v>6.859774427072027</v>
      </c>
      <c r="FV274">
        <v>0</v>
      </c>
      <c r="FW274">
        <v>0.2512351</v>
      </c>
      <c r="FX274">
        <v>-0.005756060037523663</v>
      </c>
      <c r="FY274">
        <v>0.001437251366323927</v>
      </c>
      <c r="FZ274">
        <v>1</v>
      </c>
      <c r="GA274">
        <v>2</v>
      </c>
      <c r="GB274">
        <v>3</v>
      </c>
      <c r="GC274" t="s">
        <v>423</v>
      </c>
      <c r="GD274">
        <v>3.10329</v>
      </c>
      <c r="GE274">
        <v>2.72628</v>
      </c>
      <c r="GF274">
        <v>0.0885054</v>
      </c>
      <c r="GG274">
        <v>0.087841</v>
      </c>
      <c r="GH274">
        <v>0.108788</v>
      </c>
      <c r="GI274">
        <v>0.109495</v>
      </c>
      <c r="GJ274">
        <v>23789.1</v>
      </c>
      <c r="GK274">
        <v>21592.7</v>
      </c>
      <c r="GL274">
        <v>26663.1</v>
      </c>
      <c r="GM274">
        <v>23894.2</v>
      </c>
      <c r="GN274">
        <v>38019.9</v>
      </c>
      <c r="GO274">
        <v>31436.5</v>
      </c>
      <c r="GP274">
        <v>46559.5</v>
      </c>
      <c r="GQ274">
        <v>37783.2</v>
      </c>
      <c r="GR274">
        <v>1.86565</v>
      </c>
      <c r="GS274">
        <v>1.85128</v>
      </c>
      <c r="GT274">
        <v>0.0725314</v>
      </c>
      <c r="GU274">
        <v>0</v>
      </c>
      <c r="GV274">
        <v>28.8507</v>
      </c>
      <c r="GW274">
        <v>999.9</v>
      </c>
      <c r="GX274">
        <v>44.5</v>
      </c>
      <c r="GY274">
        <v>33.2</v>
      </c>
      <c r="GZ274">
        <v>25.1747</v>
      </c>
      <c r="HA274">
        <v>61.0703</v>
      </c>
      <c r="HB274">
        <v>20.1923</v>
      </c>
      <c r="HC274">
        <v>1</v>
      </c>
      <c r="HD274">
        <v>0.144797</v>
      </c>
      <c r="HE274">
        <v>-0.922369</v>
      </c>
      <c r="HF274">
        <v>20.2937</v>
      </c>
      <c r="HG274">
        <v>5.22208</v>
      </c>
      <c r="HH274">
        <v>11.98</v>
      </c>
      <c r="HI274">
        <v>4.96545</v>
      </c>
      <c r="HJ274">
        <v>3.276</v>
      </c>
      <c r="HK274">
        <v>9999</v>
      </c>
      <c r="HL274">
        <v>9999</v>
      </c>
      <c r="HM274">
        <v>9999</v>
      </c>
      <c r="HN274">
        <v>28.6</v>
      </c>
      <c r="HO274">
        <v>1.86432</v>
      </c>
      <c r="HP274">
        <v>1.86049</v>
      </c>
      <c r="HQ274">
        <v>1.85883</v>
      </c>
      <c r="HR274">
        <v>1.8602</v>
      </c>
      <c r="HS274">
        <v>1.8602</v>
      </c>
      <c r="HT274">
        <v>1.8588</v>
      </c>
      <c r="HU274">
        <v>1.85781</v>
      </c>
      <c r="HV274">
        <v>1.85272</v>
      </c>
      <c r="HW274">
        <v>0</v>
      </c>
      <c r="HX274">
        <v>0</v>
      </c>
      <c r="HY274">
        <v>0</v>
      </c>
      <c r="HZ274">
        <v>0</v>
      </c>
      <c r="IA274" t="s">
        <v>424</v>
      </c>
      <c r="IB274" t="s">
        <v>425</v>
      </c>
      <c r="IC274" t="s">
        <v>426</v>
      </c>
      <c r="ID274" t="s">
        <v>426</v>
      </c>
      <c r="IE274" t="s">
        <v>426</v>
      </c>
      <c r="IF274" t="s">
        <v>426</v>
      </c>
      <c r="IG274">
        <v>0</v>
      </c>
      <c r="IH274">
        <v>100</v>
      </c>
      <c r="II274">
        <v>100</v>
      </c>
      <c r="IJ274">
        <v>-1.567</v>
      </c>
      <c r="IK274">
        <v>0.3396</v>
      </c>
      <c r="IL274">
        <v>-1.253408397979514</v>
      </c>
      <c r="IM274">
        <v>-0.001407418860664216</v>
      </c>
      <c r="IN274">
        <v>1.761737584914558E-06</v>
      </c>
      <c r="IO274">
        <v>-4.339940373715102E-10</v>
      </c>
      <c r="IP274">
        <v>0.01386544786166931</v>
      </c>
      <c r="IQ274">
        <v>0.003157371658100305</v>
      </c>
      <c r="IR274">
        <v>0.0004353711720169284</v>
      </c>
      <c r="IS274">
        <v>-1.853048844677345E-07</v>
      </c>
      <c r="IT274">
        <v>2</v>
      </c>
      <c r="IU274">
        <v>1968</v>
      </c>
      <c r="IV274">
        <v>1</v>
      </c>
      <c r="IW274">
        <v>26</v>
      </c>
      <c r="IX274">
        <v>200372.5</v>
      </c>
      <c r="IY274">
        <v>200372.7</v>
      </c>
      <c r="IZ274">
        <v>1.12793</v>
      </c>
      <c r="JA274">
        <v>2.65259</v>
      </c>
      <c r="JB274">
        <v>1.49658</v>
      </c>
      <c r="JC274">
        <v>2.34619</v>
      </c>
      <c r="JD274">
        <v>1.54907</v>
      </c>
      <c r="JE274">
        <v>2.39502</v>
      </c>
      <c r="JF274">
        <v>39.5416</v>
      </c>
      <c r="JG274">
        <v>23.9999</v>
      </c>
      <c r="JH274">
        <v>18</v>
      </c>
      <c r="JI274">
        <v>481.84</v>
      </c>
      <c r="JJ274">
        <v>486.981</v>
      </c>
      <c r="JK274">
        <v>30.7385</v>
      </c>
      <c r="JL274">
        <v>29.161</v>
      </c>
      <c r="JM274">
        <v>30.0002</v>
      </c>
      <c r="JN274">
        <v>29.3216</v>
      </c>
      <c r="JO274">
        <v>29.3033</v>
      </c>
      <c r="JP274">
        <v>22.6714</v>
      </c>
      <c r="JQ274">
        <v>0</v>
      </c>
      <c r="JR274">
        <v>100</v>
      </c>
      <c r="JS274">
        <v>30.7098</v>
      </c>
      <c r="JT274">
        <v>420</v>
      </c>
      <c r="JU274">
        <v>24.4135</v>
      </c>
      <c r="JV274">
        <v>101.799</v>
      </c>
      <c r="JW274">
        <v>91.13760000000001</v>
      </c>
    </row>
    <row r="275" spans="1:283">
      <c r="A275">
        <v>257</v>
      </c>
      <c r="B275">
        <v>1759011956.1</v>
      </c>
      <c r="C275">
        <v>3738.5</v>
      </c>
      <c r="D275" t="s">
        <v>948</v>
      </c>
      <c r="E275" t="s">
        <v>949</v>
      </c>
      <c r="F275">
        <v>5</v>
      </c>
      <c r="G275" t="s">
        <v>917</v>
      </c>
      <c r="H275">
        <v>1759011953.1</v>
      </c>
      <c r="I275">
        <f>(J275)/1000</f>
        <v>0</v>
      </c>
      <c r="J275">
        <f>1000*DJ275*AH275*(DF275-DG275)/(100*CY275*(1000-AH275*DF275))</f>
        <v>0</v>
      </c>
      <c r="K275">
        <f>DJ275*AH275*(DE275-DD275*(1000-AH275*DG275)/(1000-AH275*DF275))/(100*CY275)</f>
        <v>0</v>
      </c>
      <c r="L275">
        <f>DD275 - IF(AH275&gt;1, K275*CY275*100.0/(AJ275), 0)</f>
        <v>0</v>
      </c>
      <c r="M275">
        <f>((S275-I275/2)*L275-K275)/(S275+I275/2)</f>
        <v>0</v>
      </c>
      <c r="N275">
        <f>M275*(DK275+DL275)/1000.0</f>
        <v>0</v>
      </c>
      <c r="O275">
        <f>(DD275 - IF(AH275&gt;1, K275*CY275*100.0/(AJ275), 0))*(DK275+DL275)/1000.0</f>
        <v>0</v>
      </c>
      <c r="P275">
        <f>2.0/((1/R275-1/Q275)+SIGN(R275)*SQRT((1/R275-1/Q275)*(1/R275-1/Q275) + 4*CZ275/((CZ275+1)*(CZ275+1))*(2*1/R275*1/Q275-1/Q275*1/Q275)))</f>
        <v>0</v>
      </c>
      <c r="Q275">
        <f>IF(LEFT(DA275,1)&lt;&gt;"0",IF(LEFT(DA275,1)="1",3.0,DB275),$D$5+$E$5*(DR275*DK275/($K$5*1000))+$F$5*(DR275*DK275/($K$5*1000))*MAX(MIN(CY275,$J$5),$I$5)*MAX(MIN(CY275,$J$5),$I$5)+$G$5*MAX(MIN(CY275,$J$5),$I$5)*(DR275*DK275/($K$5*1000))+$H$5*(DR275*DK275/($K$5*1000))*(DR275*DK275/($K$5*1000)))</f>
        <v>0</v>
      </c>
      <c r="R275">
        <f>I275*(1000-(1000*0.61365*exp(17.502*V275/(240.97+V275))/(DK275+DL275)+DF275)/2)/(1000*0.61365*exp(17.502*V275/(240.97+V275))/(DK275+DL275)-DF275)</f>
        <v>0</v>
      </c>
      <c r="S275">
        <f>1/((CZ275+1)/(P275/1.6)+1/(Q275/1.37)) + CZ275/((CZ275+1)/(P275/1.6) + CZ275/(Q275/1.37))</f>
        <v>0</v>
      </c>
      <c r="T275">
        <f>(CU275*CX275)</f>
        <v>0</v>
      </c>
      <c r="U275">
        <f>(DM275+(T275+2*0.95*5.67E-8*(((DM275+$B$9)+273)^4-(DM275+273)^4)-44100*I275)/(1.84*29.3*Q275+8*0.95*5.67E-8*(DM275+273)^3))</f>
        <v>0</v>
      </c>
      <c r="V275">
        <f>($C$9*DN275+$D$9*DO275+$E$9*U275)</f>
        <v>0</v>
      </c>
      <c r="W275">
        <f>0.61365*exp(17.502*V275/(240.97+V275))</f>
        <v>0</v>
      </c>
      <c r="X275">
        <f>(Y275/Z275*100)</f>
        <v>0</v>
      </c>
      <c r="Y275">
        <f>DF275*(DK275+DL275)/1000</f>
        <v>0</v>
      </c>
      <c r="Z275">
        <f>0.61365*exp(17.502*DM275/(240.97+DM275))</f>
        <v>0</v>
      </c>
      <c r="AA275">
        <f>(W275-DF275*(DK275+DL275)/1000)</f>
        <v>0</v>
      </c>
      <c r="AB275">
        <f>(-I275*44100)</f>
        <v>0</v>
      </c>
      <c r="AC275">
        <f>2*29.3*Q275*0.92*(DM275-V275)</f>
        <v>0</v>
      </c>
      <c r="AD275">
        <f>2*0.95*5.67E-8*(((DM275+$B$9)+273)^4-(V275+273)^4)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IF(AF275*$H$15&gt;=AJ275,1.0,(AJ275/(AJ275-AF275*$H$15)))</f>
        <v>0</v>
      </c>
      <c r="AI275">
        <f>(AH275-1)*100</f>
        <v>0</v>
      </c>
      <c r="AJ275">
        <f>MAX(0,($B$15+$C$15*DR275)/(1+$D$15*DR275)*DK275/(DM275+273)*$E$15)</f>
        <v>0</v>
      </c>
      <c r="AK275" t="s">
        <v>420</v>
      </c>
      <c r="AL275" t="s">
        <v>420</v>
      </c>
      <c r="AM275">
        <v>0</v>
      </c>
      <c r="AN275">
        <v>0</v>
      </c>
      <c r="AO275">
        <f>1-AM275/AN275</f>
        <v>0</v>
      </c>
      <c r="AP275">
        <v>0</v>
      </c>
      <c r="AQ275" t="s">
        <v>420</v>
      </c>
      <c r="AR275" t="s">
        <v>420</v>
      </c>
      <c r="AS275">
        <v>0</v>
      </c>
      <c r="AT275">
        <v>0</v>
      </c>
      <c r="AU275">
        <f>1-AS275/AT275</f>
        <v>0</v>
      </c>
      <c r="AV275">
        <v>0.5</v>
      </c>
      <c r="AW275">
        <f>CV275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420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CU275">
        <f>$B$13*DS275+$C$13*DT275+$F$13*EE275*(1-EH275)</f>
        <v>0</v>
      </c>
      <c r="CV275">
        <f>CU275*CW275</f>
        <v>0</v>
      </c>
      <c r="CW275">
        <f>($B$13*$D$11+$C$13*$D$11+$F$13*((ER275+EJ275)/MAX(ER275+EJ275+ES275, 0.1)*$I$11+ES275/MAX(ER275+EJ275+ES275, 0.1)*$J$11))/($B$13+$C$13+$F$13)</f>
        <v>0</v>
      </c>
      <c r="CX275">
        <f>($B$13*$K$11+$C$13*$K$11+$F$13*((ER275+EJ275)/MAX(ER275+EJ275+ES275, 0.1)*$P$11+ES275/MAX(ER275+EJ275+ES275, 0.1)*$Q$11))/($B$13+$C$13+$F$13)</f>
        <v>0</v>
      </c>
      <c r="CY275">
        <v>6</v>
      </c>
      <c r="CZ275">
        <v>0.5</v>
      </c>
      <c r="DA275" t="s">
        <v>421</v>
      </c>
      <c r="DB275">
        <v>2</v>
      </c>
      <c r="DC275">
        <v>1759011953.1</v>
      </c>
      <c r="DD275">
        <v>422.983111111111</v>
      </c>
      <c r="DE275">
        <v>420.0587777777778</v>
      </c>
      <c r="DF275">
        <v>24.41273333333334</v>
      </c>
      <c r="DG275">
        <v>24.1621</v>
      </c>
      <c r="DH275">
        <v>424.5495555555556</v>
      </c>
      <c r="DI275">
        <v>24.07314444444444</v>
      </c>
      <c r="DJ275">
        <v>500.0244444444445</v>
      </c>
      <c r="DK275">
        <v>90.31634444444444</v>
      </c>
      <c r="DL275">
        <v>0.06825251111111112</v>
      </c>
      <c r="DM275">
        <v>30.65504444444444</v>
      </c>
      <c r="DN275">
        <v>30.03074444444444</v>
      </c>
      <c r="DO275">
        <v>999.9000000000001</v>
      </c>
      <c r="DP275">
        <v>0</v>
      </c>
      <c r="DQ275">
        <v>0</v>
      </c>
      <c r="DR275">
        <v>10001.81111111111</v>
      </c>
      <c r="DS275">
        <v>0</v>
      </c>
      <c r="DT275">
        <v>3.4607</v>
      </c>
      <c r="DU275">
        <v>2.924302222222222</v>
      </c>
      <c r="DV275">
        <v>433.5677777777778</v>
      </c>
      <c r="DW275">
        <v>430.4594444444444</v>
      </c>
      <c r="DX275">
        <v>0.2506331111111111</v>
      </c>
      <c r="DY275">
        <v>420.0587777777778</v>
      </c>
      <c r="DZ275">
        <v>24.1621</v>
      </c>
      <c r="EA275">
        <v>2.204868888888889</v>
      </c>
      <c r="EB275">
        <v>2.182232222222222</v>
      </c>
      <c r="EC275">
        <v>18.99773333333333</v>
      </c>
      <c r="ED275">
        <v>18.83247777777778</v>
      </c>
      <c r="EE275">
        <v>0.00500078</v>
      </c>
      <c r="EF275">
        <v>0</v>
      </c>
      <c r="EG275">
        <v>0</v>
      </c>
      <c r="EH275">
        <v>0</v>
      </c>
      <c r="EI275">
        <v>1005.411111111111</v>
      </c>
      <c r="EJ275">
        <v>0.00500078</v>
      </c>
      <c r="EK275">
        <v>-22.45555555555556</v>
      </c>
      <c r="EL275">
        <v>-1.433333333333333</v>
      </c>
      <c r="EM275">
        <v>35.08311111111111</v>
      </c>
      <c r="EN275">
        <v>38.49977777777778</v>
      </c>
      <c r="EO275">
        <v>37.01355555555555</v>
      </c>
      <c r="EP275">
        <v>38.52033333333333</v>
      </c>
      <c r="EQ275">
        <v>37.62466666666666</v>
      </c>
      <c r="ER275">
        <v>0</v>
      </c>
      <c r="ES275">
        <v>0</v>
      </c>
      <c r="ET275">
        <v>0</v>
      </c>
      <c r="EU275">
        <v>1759011950.9</v>
      </c>
      <c r="EV275">
        <v>0</v>
      </c>
      <c r="EW275">
        <v>1004.724</v>
      </c>
      <c r="EX275">
        <v>45.90769200231183</v>
      </c>
      <c r="EY275">
        <v>-23.43846104194426</v>
      </c>
      <c r="EZ275">
        <v>-19.716</v>
      </c>
      <c r="FA275">
        <v>15</v>
      </c>
      <c r="FB275">
        <v>0</v>
      </c>
      <c r="FC275" t="s">
        <v>422</v>
      </c>
      <c r="FD275">
        <v>1746989605.5</v>
      </c>
      <c r="FE275">
        <v>1746989593.5</v>
      </c>
      <c r="FF275">
        <v>0</v>
      </c>
      <c r="FG275">
        <v>-0.274</v>
      </c>
      <c r="FH275">
        <v>-0.002</v>
      </c>
      <c r="FI275">
        <v>2.549</v>
      </c>
      <c r="FJ275">
        <v>0.129</v>
      </c>
      <c r="FK275">
        <v>420</v>
      </c>
      <c r="FL275">
        <v>17</v>
      </c>
      <c r="FM275">
        <v>0.02</v>
      </c>
      <c r="FN275">
        <v>0.04</v>
      </c>
      <c r="FO275">
        <v>2.940143658536585</v>
      </c>
      <c r="FP275">
        <v>-0.04133602787454998</v>
      </c>
      <c r="FQ275">
        <v>0.02585452951363081</v>
      </c>
      <c r="FR275">
        <v>1</v>
      </c>
      <c r="FS275">
        <v>1004.294117647059</v>
      </c>
      <c r="FT275">
        <v>17.30481275769849</v>
      </c>
      <c r="FU275">
        <v>7.574374024862515</v>
      </c>
      <c r="FV275">
        <v>0</v>
      </c>
      <c r="FW275">
        <v>0.2509204390243902</v>
      </c>
      <c r="FX275">
        <v>-0.004644794425086758</v>
      </c>
      <c r="FY275">
        <v>0.001337300229873069</v>
      </c>
      <c r="FZ275">
        <v>1</v>
      </c>
      <c r="GA275">
        <v>2</v>
      </c>
      <c r="GB275">
        <v>3</v>
      </c>
      <c r="GC275" t="s">
        <v>423</v>
      </c>
      <c r="GD275">
        <v>3.10325</v>
      </c>
      <c r="GE275">
        <v>2.7266</v>
      </c>
      <c r="GF275">
        <v>0.08849849999999999</v>
      </c>
      <c r="GG275">
        <v>0.0878435</v>
      </c>
      <c r="GH275">
        <v>0.108786</v>
      </c>
      <c r="GI275">
        <v>0.109496</v>
      </c>
      <c r="GJ275">
        <v>23789.2</v>
      </c>
      <c r="GK275">
        <v>21592.6</v>
      </c>
      <c r="GL275">
        <v>26663</v>
      </c>
      <c r="GM275">
        <v>23894.2</v>
      </c>
      <c r="GN275">
        <v>38020</v>
      </c>
      <c r="GO275">
        <v>31436.4</v>
      </c>
      <c r="GP275">
        <v>46559.5</v>
      </c>
      <c r="GQ275">
        <v>37783.2</v>
      </c>
      <c r="GR275">
        <v>1.86565</v>
      </c>
      <c r="GS275">
        <v>1.85135</v>
      </c>
      <c r="GT275">
        <v>0.0719726</v>
      </c>
      <c r="GU275">
        <v>0</v>
      </c>
      <c r="GV275">
        <v>28.8525</v>
      </c>
      <c r="GW275">
        <v>999.9</v>
      </c>
      <c r="GX275">
        <v>44.5</v>
      </c>
      <c r="GY275">
        <v>33.2</v>
      </c>
      <c r="GZ275">
        <v>25.1722</v>
      </c>
      <c r="HA275">
        <v>60.7503</v>
      </c>
      <c r="HB275">
        <v>20.1883</v>
      </c>
      <c r="HC275">
        <v>1</v>
      </c>
      <c r="HD275">
        <v>0.144898</v>
      </c>
      <c r="HE275">
        <v>-0.916579</v>
      </c>
      <c r="HF275">
        <v>20.2936</v>
      </c>
      <c r="HG275">
        <v>5.22223</v>
      </c>
      <c r="HH275">
        <v>11.98</v>
      </c>
      <c r="HI275">
        <v>4.96555</v>
      </c>
      <c r="HJ275">
        <v>3.276</v>
      </c>
      <c r="HK275">
        <v>9999</v>
      </c>
      <c r="HL275">
        <v>9999</v>
      </c>
      <c r="HM275">
        <v>9999</v>
      </c>
      <c r="HN275">
        <v>28.6</v>
      </c>
      <c r="HO275">
        <v>1.86432</v>
      </c>
      <c r="HP275">
        <v>1.8605</v>
      </c>
      <c r="HQ275">
        <v>1.85883</v>
      </c>
      <c r="HR275">
        <v>1.8602</v>
      </c>
      <c r="HS275">
        <v>1.8602</v>
      </c>
      <c r="HT275">
        <v>1.85881</v>
      </c>
      <c r="HU275">
        <v>1.85783</v>
      </c>
      <c r="HV275">
        <v>1.85272</v>
      </c>
      <c r="HW275">
        <v>0</v>
      </c>
      <c r="HX275">
        <v>0</v>
      </c>
      <c r="HY275">
        <v>0</v>
      </c>
      <c r="HZ275">
        <v>0</v>
      </c>
      <c r="IA275" t="s">
        <v>424</v>
      </c>
      <c r="IB275" t="s">
        <v>425</v>
      </c>
      <c r="IC275" t="s">
        <v>426</v>
      </c>
      <c r="ID275" t="s">
        <v>426</v>
      </c>
      <c r="IE275" t="s">
        <v>426</v>
      </c>
      <c r="IF275" t="s">
        <v>426</v>
      </c>
      <c r="IG275">
        <v>0</v>
      </c>
      <c r="IH275">
        <v>100</v>
      </c>
      <c r="II275">
        <v>100</v>
      </c>
      <c r="IJ275">
        <v>-1.567</v>
      </c>
      <c r="IK275">
        <v>0.3395</v>
      </c>
      <c r="IL275">
        <v>-1.253408397979514</v>
      </c>
      <c r="IM275">
        <v>-0.001407418860664216</v>
      </c>
      <c r="IN275">
        <v>1.761737584914558E-06</v>
      </c>
      <c r="IO275">
        <v>-4.339940373715102E-10</v>
      </c>
      <c r="IP275">
        <v>0.01386544786166931</v>
      </c>
      <c r="IQ275">
        <v>0.003157371658100305</v>
      </c>
      <c r="IR275">
        <v>0.0004353711720169284</v>
      </c>
      <c r="IS275">
        <v>-1.853048844677345E-07</v>
      </c>
      <c r="IT275">
        <v>2</v>
      </c>
      <c r="IU275">
        <v>1968</v>
      </c>
      <c r="IV275">
        <v>1</v>
      </c>
      <c r="IW275">
        <v>26</v>
      </c>
      <c r="IX275">
        <v>200372.5</v>
      </c>
      <c r="IY275">
        <v>200372.7</v>
      </c>
      <c r="IZ275">
        <v>1.12793</v>
      </c>
      <c r="JA275">
        <v>2.64404</v>
      </c>
      <c r="JB275">
        <v>1.49658</v>
      </c>
      <c r="JC275">
        <v>2.34619</v>
      </c>
      <c r="JD275">
        <v>1.54907</v>
      </c>
      <c r="JE275">
        <v>2.42798</v>
      </c>
      <c r="JF275">
        <v>39.5166</v>
      </c>
      <c r="JG275">
        <v>24.0087</v>
      </c>
      <c r="JH275">
        <v>18</v>
      </c>
      <c r="JI275">
        <v>481.84</v>
      </c>
      <c r="JJ275">
        <v>487.03</v>
      </c>
      <c r="JK275">
        <v>30.7246</v>
      </c>
      <c r="JL275">
        <v>29.161</v>
      </c>
      <c r="JM275">
        <v>30.0002</v>
      </c>
      <c r="JN275">
        <v>29.3216</v>
      </c>
      <c r="JO275">
        <v>29.3033</v>
      </c>
      <c r="JP275">
        <v>22.6706</v>
      </c>
      <c r="JQ275">
        <v>0</v>
      </c>
      <c r="JR275">
        <v>100</v>
      </c>
      <c r="JS275">
        <v>30.7098</v>
      </c>
      <c r="JT275">
        <v>420</v>
      </c>
      <c r="JU275">
        <v>24.4135</v>
      </c>
      <c r="JV275">
        <v>101.799</v>
      </c>
      <c r="JW275">
        <v>91.13760000000001</v>
      </c>
    </row>
    <row r="276" spans="1:283">
      <c r="A276">
        <v>258</v>
      </c>
      <c r="B276">
        <v>1759011958.1</v>
      </c>
      <c r="C276">
        <v>3740.5</v>
      </c>
      <c r="D276" t="s">
        <v>950</v>
      </c>
      <c r="E276" t="s">
        <v>951</v>
      </c>
      <c r="F276">
        <v>5</v>
      </c>
      <c r="G276" t="s">
        <v>917</v>
      </c>
      <c r="H276">
        <v>1759011955.1</v>
      </c>
      <c r="I276">
        <f>(J276)/1000</f>
        <v>0</v>
      </c>
      <c r="J276">
        <f>1000*DJ276*AH276*(DF276-DG276)/(100*CY276*(1000-AH276*DF276))</f>
        <v>0</v>
      </c>
      <c r="K276">
        <f>DJ276*AH276*(DE276-DD276*(1000-AH276*DG276)/(1000-AH276*DF276))/(100*CY276)</f>
        <v>0</v>
      </c>
      <c r="L276">
        <f>DD276 - IF(AH276&gt;1, K276*CY276*100.0/(AJ276), 0)</f>
        <v>0</v>
      </c>
      <c r="M276">
        <f>((S276-I276/2)*L276-K276)/(S276+I276/2)</f>
        <v>0</v>
      </c>
      <c r="N276">
        <f>M276*(DK276+DL276)/1000.0</f>
        <v>0</v>
      </c>
      <c r="O276">
        <f>(DD276 - IF(AH276&gt;1, K276*CY276*100.0/(AJ276), 0))*(DK276+DL276)/1000.0</f>
        <v>0</v>
      </c>
      <c r="P276">
        <f>2.0/((1/R276-1/Q276)+SIGN(R276)*SQRT((1/R276-1/Q276)*(1/R276-1/Q276) + 4*CZ276/((CZ276+1)*(CZ276+1))*(2*1/R276*1/Q276-1/Q276*1/Q276)))</f>
        <v>0</v>
      </c>
      <c r="Q276">
        <f>IF(LEFT(DA276,1)&lt;&gt;"0",IF(LEFT(DA276,1)="1",3.0,DB276),$D$5+$E$5*(DR276*DK276/($K$5*1000))+$F$5*(DR276*DK276/($K$5*1000))*MAX(MIN(CY276,$J$5),$I$5)*MAX(MIN(CY276,$J$5),$I$5)+$G$5*MAX(MIN(CY276,$J$5),$I$5)*(DR276*DK276/($K$5*1000))+$H$5*(DR276*DK276/($K$5*1000))*(DR276*DK276/($K$5*1000)))</f>
        <v>0</v>
      </c>
      <c r="R276">
        <f>I276*(1000-(1000*0.61365*exp(17.502*V276/(240.97+V276))/(DK276+DL276)+DF276)/2)/(1000*0.61365*exp(17.502*V276/(240.97+V276))/(DK276+DL276)-DF276)</f>
        <v>0</v>
      </c>
      <c r="S276">
        <f>1/((CZ276+1)/(P276/1.6)+1/(Q276/1.37)) + CZ276/((CZ276+1)/(P276/1.6) + CZ276/(Q276/1.37))</f>
        <v>0</v>
      </c>
      <c r="T276">
        <f>(CU276*CX276)</f>
        <v>0</v>
      </c>
      <c r="U276">
        <f>(DM276+(T276+2*0.95*5.67E-8*(((DM276+$B$9)+273)^4-(DM276+273)^4)-44100*I276)/(1.84*29.3*Q276+8*0.95*5.67E-8*(DM276+273)^3))</f>
        <v>0</v>
      </c>
      <c r="V276">
        <f>($C$9*DN276+$D$9*DO276+$E$9*U276)</f>
        <v>0</v>
      </c>
      <c r="W276">
        <f>0.61365*exp(17.502*V276/(240.97+V276))</f>
        <v>0</v>
      </c>
      <c r="X276">
        <f>(Y276/Z276*100)</f>
        <v>0</v>
      </c>
      <c r="Y276">
        <f>DF276*(DK276+DL276)/1000</f>
        <v>0</v>
      </c>
      <c r="Z276">
        <f>0.61365*exp(17.502*DM276/(240.97+DM276))</f>
        <v>0</v>
      </c>
      <c r="AA276">
        <f>(W276-DF276*(DK276+DL276)/1000)</f>
        <v>0</v>
      </c>
      <c r="AB276">
        <f>(-I276*44100)</f>
        <v>0</v>
      </c>
      <c r="AC276">
        <f>2*29.3*Q276*0.92*(DM276-V276)</f>
        <v>0</v>
      </c>
      <c r="AD276">
        <f>2*0.95*5.67E-8*(((DM276+$B$9)+273)^4-(V276+273)^4)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IF(AF276*$H$15&gt;=AJ276,1.0,(AJ276/(AJ276-AF276*$H$15)))</f>
        <v>0</v>
      </c>
      <c r="AI276">
        <f>(AH276-1)*100</f>
        <v>0</v>
      </c>
      <c r="AJ276">
        <f>MAX(0,($B$15+$C$15*DR276)/(1+$D$15*DR276)*DK276/(DM276+273)*$E$15)</f>
        <v>0</v>
      </c>
      <c r="AK276" t="s">
        <v>420</v>
      </c>
      <c r="AL276" t="s">
        <v>420</v>
      </c>
      <c r="AM276">
        <v>0</v>
      </c>
      <c r="AN276">
        <v>0</v>
      </c>
      <c r="AO276">
        <f>1-AM276/AN276</f>
        <v>0</v>
      </c>
      <c r="AP276">
        <v>0</v>
      </c>
      <c r="AQ276" t="s">
        <v>420</v>
      </c>
      <c r="AR276" t="s">
        <v>420</v>
      </c>
      <c r="AS276">
        <v>0</v>
      </c>
      <c r="AT276">
        <v>0</v>
      </c>
      <c r="AU276">
        <f>1-AS276/AT276</f>
        <v>0</v>
      </c>
      <c r="AV276">
        <v>0.5</v>
      </c>
      <c r="AW276">
        <f>CV276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420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CU276">
        <f>$B$13*DS276+$C$13*DT276+$F$13*EE276*(1-EH276)</f>
        <v>0</v>
      </c>
      <c r="CV276">
        <f>CU276*CW276</f>
        <v>0</v>
      </c>
      <c r="CW276">
        <f>($B$13*$D$11+$C$13*$D$11+$F$13*((ER276+EJ276)/MAX(ER276+EJ276+ES276, 0.1)*$I$11+ES276/MAX(ER276+EJ276+ES276, 0.1)*$J$11))/($B$13+$C$13+$F$13)</f>
        <v>0</v>
      </c>
      <c r="CX276">
        <f>($B$13*$K$11+$C$13*$K$11+$F$13*((ER276+EJ276)/MAX(ER276+EJ276+ES276, 0.1)*$P$11+ES276/MAX(ER276+EJ276+ES276, 0.1)*$Q$11))/($B$13+$C$13+$F$13)</f>
        <v>0</v>
      </c>
      <c r="CY276">
        <v>6</v>
      </c>
      <c r="CZ276">
        <v>0.5</v>
      </c>
      <c r="DA276" t="s">
        <v>421</v>
      </c>
      <c r="DB276">
        <v>2</v>
      </c>
      <c r="DC276">
        <v>1759011955.1</v>
      </c>
      <c r="DD276">
        <v>422.969</v>
      </c>
      <c r="DE276">
        <v>420.0601111111111</v>
      </c>
      <c r="DF276">
        <v>24.41206666666666</v>
      </c>
      <c r="DG276">
        <v>24.16223333333333</v>
      </c>
      <c r="DH276">
        <v>424.5354444444445</v>
      </c>
      <c r="DI276">
        <v>24.07251111111111</v>
      </c>
      <c r="DJ276">
        <v>499.9829999999999</v>
      </c>
      <c r="DK276">
        <v>90.31778888888888</v>
      </c>
      <c r="DL276">
        <v>0.06834893333333333</v>
      </c>
      <c r="DM276">
        <v>30.64972222222222</v>
      </c>
      <c r="DN276">
        <v>30.02823333333333</v>
      </c>
      <c r="DO276">
        <v>999.9000000000001</v>
      </c>
      <c r="DP276">
        <v>0</v>
      </c>
      <c r="DQ276">
        <v>0</v>
      </c>
      <c r="DR276">
        <v>9999.588888888889</v>
      </c>
      <c r="DS276">
        <v>0</v>
      </c>
      <c r="DT276">
        <v>3.4607</v>
      </c>
      <c r="DU276">
        <v>2.908732222222222</v>
      </c>
      <c r="DV276">
        <v>433.5531111111111</v>
      </c>
      <c r="DW276">
        <v>430.461</v>
      </c>
      <c r="DX276">
        <v>0.2498472222222222</v>
      </c>
      <c r="DY276">
        <v>420.0601111111111</v>
      </c>
      <c r="DZ276">
        <v>24.16223333333333</v>
      </c>
      <c r="EA276">
        <v>2.204844444444444</v>
      </c>
      <c r="EB276">
        <v>2.182277777777778</v>
      </c>
      <c r="EC276">
        <v>18.99756666666666</v>
      </c>
      <c r="ED276">
        <v>18.83281111111111</v>
      </c>
      <c r="EE276">
        <v>0.00500078</v>
      </c>
      <c r="EF276">
        <v>0</v>
      </c>
      <c r="EG276">
        <v>0</v>
      </c>
      <c r="EH276">
        <v>0</v>
      </c>
      <c r="EI276">
        <v>1006.866666666667</v>
      </c>
      <c r="EJ276">
        <v>0.00500078</v>
      </c>
      <c r="EK276">
        <v>-21.2</v>
      </c>
      <c r="EL276">
        <v>-0.8000000000000002</v>
      </c>
      <c r="EM276">
        <v>35.09688888888888</v>
      </c>
      <c r="EN276">
        <v>38.47888888888888</v>
      </c>
      <c r="EO276">
        <v>37.13855555555556</v>
      </c>
      <c r="EP276">
        <v>38.51344444444445</v>
      </c>
      <c r="EQ276">
        <v>37.64555555555555</v>
      </c>
      <c r="ER276">
        <v>0</v>
      </c>
      <c r="ES276">
        <v>0</v>
      </c>
      <c r="ET276">
        <v>0</v>
      </c>
      <c r="EU276">
        <v>1759011952.7</v>
      </c>
      <c r="EV276">
        <v>0</v>
      </c>
      <c r="EW276">
        <v>1004.746153846154</v>
      </c>
      <c r="EX276">
        <v>33.79829058472448</v>
      </c>
      <c r="EY276">
        <v>0.3418805398513121</v>
      </c>
      <c r="EZ276">
        <v>-19.84615384615385</v>
      </c>
      <c r="FA276">
        <v>15</v>
      </c>
      <c r="FB276">
        <v>0</v>
      </c>
      <c r="FC276" t="s">
        <v>422</v>
      </c>
      <c r="FD276">
        <v>1746989605.5</v>
      </c>
      <c r="FE276">
        <v>1746989593.5</v>
      </c>
      <c r="FF276">
        <v>0</v>
      </c>
      <c r="FG276">
        <v>-0.274</v>
      </c>
      <c r="FH276">
        <v>-0.002</v>
      </c>
      <c r="FI276">
        <v>2.549</v>
      </c>
      <c r="FJ276">
        <v>0.129</v>
      </c>
      <c r="FK276">
        <v>420</v>
      </c>
      <c r="FL276">
        <v>17</v>
      </c>
      <c r="FM276">
        <v>0.02</v>
      </c>
      <c r="FN276">
        <v>0.04</v>
      </c>
      <c r="FO276">
        <v>2.93446575</v>
      </c>
      <c r="FP276">
        <v>-0.1226777110694246</v>
      </c>
      <c r="FQ276">
        <v>0.03199372500096697</v>
      </c>
      <c r="FR276">
        <v>1</v>
      </c>
      <c r="FS276">
        <v>1004.502941176471</v>
      </c>
      <c r="FT276">
        <v>23.89457600225233</v>
      </c>
      <c r="FU276">
        <v>7.668287840731097</v>
      </c>
      <c r="FV276">
        <v>0</v>
      </c>
      <c r="FW276">
        <v>0.250469975</v>
      </c>
      <c r="FX276">
        <v>-0.001226037523452695</v>
      </c>
      <c r="FY276">
        <v>0.0009713308779067004</v>
      </c>
      <c r="FZ276">
        <v>1</v>
      </c>
      <c r="GA276">
        <v>2</v>
      </c>
      <c r="GB276">
        <v>3</v>
      </c>
      <c r="GC276" t="s">
        <v>423</v>
      </c>
      <c r="GD276">
        <v>3.10343</v>
      </c>
      <c r="GE276">
        <v>2.7267</v>
      </c>
      <c r="GF276">
        <v>0.08849949999999999</v>
      </c>
      <c r="GG276">
        <v>0.08784839999999999</v>
      </c>
      <c r="GH276">
        <v>0.108785</v>
      </c>
      <c r="GI276">
        <v>0.109494</v>
      </c>
      <c r="GJ276">
        <v>23789.2</v>
      </c>
      <c r="GK276">
        <v>21592.5</v>
      </c>
      <c r="GL276">
        <v>26663</v>
      </c>
      <c r="GM276">
        <v>23894.1</v>
      </c>
      <c r="GN276">
        <v>38020</v>
      </c>
      <c r="GO276">
        <v>31436.4</v>
      </c>
      <c r="GP276">
        <v>46559.4</v>
      </c>
      <c r="GQ276">
        <v>37783.1</v>
      </c>
      <c r="GR276">
        <v>1.86602</v>
      </c>
      <c r="GS276">
        <v>1.85105</v>
      </c>
      <c r="GT276">
        <v>0.07169689999999999</v>
      </c>
      <c r="GU276">
        <v>0</v>
      </c>
      <c r="GV276">
        <v>28.8546</v>
      </c>
      <c r="GW276">
        <v>999.9</v>
      </c>
      <c r="GX276">
        <v>44.5</v>
      </c>
      <c r="GY276">
        <v>33.2</v>
      </c>
      <c r="GZ276">
        <v>25.1722</v>
      </c>
      <c r="HA276">
        <v>60.9703</v>
      </c>
      <c r="HB276">
        <v>20.2163</v>
      </c>
      <c r="HC276">
        <v>1</v>
      </c>
      <c r="HD276">
        <v>0.144901</v>
      </c>
      <c r="HE276">
        <v>-0.905825</v>
      </c>
      <c r="HF276">
        <v>20.2935</v>
      </c>
      <c r="HG276">
        <v>5.22208</v>
      </c>
      <c r="HH276">
        <v>11.98</v>
      </c>
      <c r="HI276">
        <v>4.9655</v>
      </c>
      <c r="HJ276">
        <v>3.276</v>
      </c>
      <c r="HK276">
        <v>9999</v>
      </c>
      <c r="HL276">
        <v>9999</v>
      </c>
      <c r="HM276">
        <v>9999</v>
      </c>
      <c r="HN276">
        <v>28.6</v>
      </c>
      <c r="HO276">
        <v>1.86432</v>
      </c>
      <c r="HP276">
        <v>1.8605</v>
      </c>
      <c r="HQ276">
        <v>1.85883</v>
      </c>
      <c r="HR276">
        <v>1.8602</v>
      </c>
      <c r="HS276">
        <v>1.86021</v>
      </c>
      <c r="HT276">
        <v>1.85879</v>
      </c>
      <c r="HU276">
        <v>1.85784</v>
      </c>
      <c r="HV276">
        <v>1.85272</v>
      </c>
      <c r="HW276">
        <v>0</v>
      </c>
      <c r="HX276">
        <v>0</v>
      </c>
      <c r="HY276">
        <v>0</v>
      </c>
      <c r="HZ276">
        <v>0</v>
      </c>
      <c r="IA276" t="s">
        <v>424</v>
      </c>
      <c r="IB276" t="s">
        <v>425</v>
      </c>
      <c r="IC276" t="s">
        <v>426</v>
      </c>
      <c r="ID276" t="s">
        <v>426</v>
      </c>
      <c r="IE276" t="s">
        <v>426</v>
      </c>
      <c r="IF276" t="s">
        <v>426</v>
      </c>
      <c r="IG276">
        <v>0</v>
      </c>
      <c r="IH276">
        <v>100</v>
      </c>
      <c r="II276">
        <v>100</v>
      </c>
      <c r="IJ276">
        <v>-1.567</v>
      </c>
      <c r="IK276">
        <v>0.3396</v>
      </c>
      <c r="IL276">
        <v>-1.253408397979514</v>
      </c>
      <c r="IM276">
        <v>-0.001407418860664216</v>
      </c>
      <c r="IN276">
        <v>1.761737584914558E-06</v>
      </c>
      <c r="IO276">
        <v>-4.339940373715102E-10</v>
      </c>
      <c r="IP276">
        <v>0.01386544786166931</v>
      </c>
      <c r="IQ276">
        <v>0.003157371658100305</v>
      </c>
      <c r="IR276">
        <v>0.0004353711720169284</v>
      </c>
      <c r="IS276">
        <v>-1.853048844677345E-07</v>
      </c>
      <c r="IT276">
        <v>2</v>
      </c>
      <c r="IU276">
        <v>1968</v>
      </c>
      <c r="IV276">
        <v>1</v>
      </c>
      <c r="IW276">
        <v>26</v>
      </c>
      <c r="IX276">
        <v>200372.5</v>
      </c>
      <c r="IY276">
        <v>200372.7</v>
      </c>
      <c r="IZ276">
        <v>1.12793</v>
      </c>
      <c r="JA276">
        <v>2.63794</v>
      </c>
      <c r="JB276">
        <v>1.49658</v>
      </c>
      <c r="JC276">
        <v>2.34741</v>
      </c>
      <c r="JD276">
        <v>1.54907</v>
      </c>
      <c r="JE276">
        <v>2.48047</v>
      </c>
      <c r="JF276">
        <v>39.5416</v>
      </c>
      <c r="JG276">
        <v>24.0087</v>
      </c>
      <c r="JH276">
        <v>18</v>
      </c>
      <c r="JI276">
        <v>482.058</v>
      </c>
      <c r="JJ276">
        <v>486.834</v>
      </c>
      <c r="JK276">
        <v>30.7106</v>
      </c>
      <c r="JL276">
        <v>29.161</v>
      </c>
      <c r="JM276">
        <v>30.0002</v>
      </c>
      <c r="JN276">
        <v>29.3216</v>
      </c>
      <c r="JO276">
        <v>29.3033</v>
      </c>
      <c r="JP276">
        <v>22.667</v>
      </c>
      <c r="JQ276">
        <v>0</v>
      </c>
      <c r="JR276">
        <v>100</v>
      </c>
      <c r="JS276">
        <v>30.7098</v>
      </c>
      <c r="JT276">
        <v>420</v>
      </c>
      <c r="JU276">
        <v>24.4135</v>
      </c>
      <c r="JV276">
        <v>101.798</v>
      </c>
      <c r="JW276">
        <v>91.1374</v>
      </c>
    </row>
    <row r="277" spans="1:283">
      <c r="A277">
        <v>259</v>
      </c>
      <c r="B277">
        <v>1759011960.1</v>
      </c>
      <c r="C277">
        <v>3742.5</v>
      </c>
      <c r="D277" t="s">
        <v>952</v>
      </c>
      <c r="E277" t="s">
        <v>953</v>
      </c>
      <c r="F277">
        <v>5</v>
      </c>
      <c r="G277" t="s">
        <v>917</v>
      </c>
      <c r="H277">
        <v>1759011957.1</v>
      </c>
      <c r="I277">
        <f>(J277)/1000</f>
        <v>0</v>
      </c>
      <c r="J277">
        <f>1000*DJ277*AH277*(DF277-DG277)/(100*CY277*(1000-AH277*DF277))</f>
        <v>0</v>
      </c>
      <c r="K277">
        <f>DJ277*AH277*(DE277-DD277*(1000-AH277*DG277)/(1000-AH277*DF277))/(100*CY277)</f>
        <v>0</v>
      </c>
      <c r="L277">
        <f>DD277 - IF(AH277&gt;1, K277*CY277*100.0/(AJ277), 0)</f>
        <v>0</v>
      </c>
      <c r="M277">
        <f>((S277-I277/2)*L277-K277)/(S277+I277/2)</f>
        <v>0</v>
      </c>
      <c r="N277">
        <f>M277*(DK277+DL277)/1000.0</f>
        <v>0</v>
      </c>
      <c r="O277">
        <f>(DD277 - IF(AH277&gt;1, K277*CY277*100.0/(AJ277), 0))*(DK277+DL277)/1000.0</f>
        <v>0</v>
      </c>
      <c r="P277">
        <f>2.0/((1/R277-1/Q277)+SIGN(R277)*SQRT((1/R277-1/Q277)*(1/R277-1/Q277) + 4*CZ277/((CZ277+1)*(CZ277+1))*(2*1/R277*1/Q277-1/Q277*1/Q277)))</f>
        <v>0</v>
      </c>
      <c r="Q277">
        <f>IF(LEFT(DA277,1)&lt;&gt;"0",IF(LEFT(DA277,1)="1",3.0,DB277),$D$5+$E$5*(DR277*DK277/($K$5*1000))+$F$5*(DR277*DK277/($K$5*1000))*MAX(MIN(CY277,$J$5),$I$5)*MAX(MIN(CY277,$J$5),$I$5)+$G$5*MAX(MIN(CY277,$J$5),$I$5)*(DR277*DK277/($K$5*1000))+$H$5*(DR277*DK277/($K$5*1000))*(DR277*DK277/($K$5*1000)))</f>
        <v>0</v>
      </c>
      <c r="R277">
        <f>I277*(1000-(1000*0.61365*exp(17.502*V277/(240.97+V277))/(DK277+DL277)+DF277)/2)/(1000*0.61365*exp(17.502*V277/(240.97+V277))/(DK277+DL277)-DF277)</f>
        <v>0</v>
      </c>
      <c r="S277">
        <f>1/((CZ277+1)/(P277/1.6)+1/(Q277/1.37)) + CZ277/((CZ277+1)/(P277/1.6) + CZ277/(Q277/1.37))</f>
        <v>0</v>
      </c>
      <c r="T277">
        <f>(CU277*CX277)</f>
        <v>0</v>
      </c>
      <c r="U277">
        <f>(DM277+(T277+2*0.95*5.67E-8*(((DM277+$B$9)+273)^4-(DM277+273)^4)-44100*I277)/(1.84*29.3*Q277+8*0.95*5.67E-8*(DM277+273)^3))</f>
        <v>0</v>
      </c>
      <c r="V277">
        <f>($C$9*DN277+$D$9*DO277+$E$9*U277)</f>
        <v>0</v>
      </c>
      <c r="W277">
        <f>0.61365*exp(17.502*V277/(240.97+V277))</f>
        <v>0</v>
      </c>
      <c r="X277">
        <f>(Y277/Z277*100)</f>
        <v>0</v>
      </c>
      <c r="Y277">
        <f>DF277*(DK277+DL277)/1000</f>
        <v>0</v>
      </c>
      <c r="Z277">
        <f>0.61365*exp(17.502*DM277/(240.97+DM277))</f>
        <v>0</v>
      </c>
      <c r="AA277">
        <f>(W277-DF277*(DK277+DL277)/1000)</f>
        <v>0</v>
      </c>
      <c r="AB277">
        <f>(-I277*44100)</f>
        <v>0</v>
      </c>
      <c r="AC277">
        <f>2*29.3*Q277*0.92*(DM277-V277)</f>
        <v>0</v>
      </c>
      <c r="AD277">
        <f>2*0.95*5.67E-8*(((DM277+$B$9)+273)^4-(V277+273)^4)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IF(AF277*$H$15&gt;=AJ277,1.0,(AJ277/(AJ277-AF277*$H$15)))</f>
        <v>0</v>
      </c>
      <c r="AI277">
        <f>(AH277-1)*100</f>
        <v>0</v>
      </c>
      <c r="AJ277">
        <f>MAX(0,($B$15+$C$15*DR277)/(1+$D$15*DR277)*DK277/(DM277+273)*$E$15)</f>
        <v>0</v>
      </c>
      <c r="AK277" t="s">
        <v>420</v>
      </c>
      <c r="AL277" t="s">
        <v>420</v>
      </c>
      <c r="AM277">
        <v>0</v>
      </c>
      <c r="AN277">
        <v>0</v>
      </c>
      <c r="AO277">
        <f>1-AM277/AN277</f>
        <v>0</v>
      </c>
      <c r="AP277">
        <v>0</v>
      </c>
      <c r="AQ277" t="s">
        <v>420</v>
      </c>
      <c r="AR277" t="s">
        <v>420</v>
      </c>
      <c r="AS277">
        <v>0</v>
      </c>
      <c r="AT277">
        <v>0</v>
      </c>
      <c r="AU277">
        <f>1-AS277/AT277</f>
        <v>0</v>
      </c>
      <c r="AV277">
        <v>0.5</v>
      </c>
      <c r="AW277">
        <f>CV277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420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CU277">
        <f>$B$13*DS277+$C$13*DT277+$F$13*EE277*(1-EH277)</f>
        <v>0</v>
      </c>
      <c r="CV277">
        <f>CU277*CW277</f>
        <v>0</v>
      </c>
      <c r="CW277">
        <f>($B$13*$D$11+$C$13*$D$11+$F$13*((ER277+EJ277)/MAX(ER277+EJ277+ES277, 0.1)*$I$11+ES277/MAX(ER277+EJ277+ES277, 0.1)*$J$11))/($B$13+$C$13+$F$13)</f>
        <v>0</v>
      </c>
      <c r="CX277">
        <f>($B$13*$K$11+$C$13*$K$11+$F$13*((ER277+EJ277)/MAX(ER277+EJ277+ES277, 0.1)*$P$11+ES277/MAX(ER277+EJ277+ES277, 0.1)*$Q$11))/($B$13+$C$13+$F$13)</f>
        <v>0</v>
      </c>
      <c r="CY277">
        <v>6</v>
      </c>
      <c r="CZ277">
        <v>0.5</v>
      </c>
      <c r="DA277" t="s">
        <v>421</v>
      </c>
      <c r="DB277">
        <v>2</v>
      </c>
      <c r="DC277">
        <v>1759011957.1</v>
      </c>
      <c r="DD277">
        <v>422.9595555555555</v>
      </c>
      <c r="DE277">
        <v>420.066</v>
      </c>
      <c r="DF277">
        <v>24.41126666666667</v>
      </c>
      <c r="DG277">
        <v>24.16137777777778</v>
      </c>
      <c r="DH277">
        <v>424.526</v>
      </c>
      <c r="DI277">
        <v>24.07173333333333</v>
      </c>
      <c r="DJ277">
        <v>500.0283333333334</v>
      </c>
      <c r="DK277">
        <v>90.31969999999998</v>
      </c>
      <c r="DL277">
        <v>0.06845288888888888</v>
      </c>
      <c r="DM277">
        <v>30.64455555555556</v>
      </c>
      <c r="DN277">
        <v>30.02432222222222</v>
      </c>
      <c r="DO277">
        <v>999.9000000000001</v>
      </c>
      <c r="DP277">
        <v>0</v>
      </c>
      <c r="DQ277">
        <v>0</v>
      </c>
      <c r="DR277">
        <v>10000</v>
      </c>
      <c r="DS277">
        <v>0</v>
      </c>
      <c r="DT277">
        <v>3.4607</v>
      </c>
      <c r="DU277">
        <v>2.893418888888889</v>
      </c>
      <c r="DV277">
        <v>433.543</v>
      </c>
      <c r="DW277">
        <v>430.4666666666666</v>
      </c>
      <c r="DX277">
        <v>0.2498967777777777</v>
      </c>
      <c r="DY277">
        <v>420.066</v>
      </c>
      <c r="DZ277">
        <v>24.16137777777778</v>
      </c>
      <c r="EA277">
        <v>2.204817777777778</v>
      </c>
      <c r="EB277">
        <v>2.182247777777778</v>
      </c>
      <c r="EC277">
        <v>18.99737777777778</v>
      </c>
      <c r="ED277">
        <v>18.83258888888889</v>
      </c>
      <c r="EE277">
        <v>0.00500078</v>
      </c>
      <c r="EF277">
        <v>0</v>
      </c>
      <c r="EG277">
        <v>0</v>
      </c>
      <c r="EH277">
        <v>0</v>
      </c>
      <c r="EI277">
        <v>1005.7</v>
      </c>
      <c r="EJ277">
        <v>0.00500078</v>
      </c>
      <c r="EK277">
        <v>-18.95555555555556</v>
      </c>
      <c r="EL277">
        <v>-0.6444444444444444</v>
      </c>
      <c r="EM277">
        <v>35.08311111111111</v>
      </c>
      <c r="EN277">
        <v>38.472</v>
      </c>
      <c r="EO277">
        <v>37.04133333333333</v>
      </c>
      <c r="EP277">
        <v>38.50655555555555</v>
      </c>
      <c r="EQ277">
        <v>37.65244444444444</v>
      </c>
      <c r="ER277">
        <v>0</v>
      </c>
      <c r="ES277">
        <v>0</v>
      </c>
      <c r="ET277">
        <v>0</v>
      </c>
      <c r="EU277">
        <v>1759011954.5</v>
      </c>
      <c r="EV277">
        <v>0</v>
      </c>
      <c r="EW277">
        <v>1005.616</v>
      </c>
      <c r="EX277">
        <v>4.800000201123055</v>
      </c>
      <c r="EY277">
        <v>24.53076930984249</v>
      </c>
      <c r="EZ277">
        <v>-19.84</v>
      </c>
      <c r="FA277">
        <v>15</v>
      </c>
      <c r="FB277">
        <v>0</v>
      </c>
      <c r="FC277" t="s">
        <v>422</v>
      </c>
      <c r="FD277">
        <v>1746989605.5</v>
      </c>
      <c r="FE277">
        <v>1746989593.5</v>
      </c>
      <c r="FF277">
        <v>0</v>
      </c>
      <c r="FG277">
        <v>-0.274</v>
      </c>
      <c r="FH277">
        <v>-0.002</v>
      </c>
      <c r="FI277">
        <v>2.549</v>
      </c>
      <c r="FJ277">
        <v>0.129</v>
      </c>
      <c r="FK277">
        <v>420</v>
      </c>
      <c r="FL277">
        <v>17</v>
      </c>
      <c r="FM277">
        <v>0.02</v>
      </c>
      <c r="FN277">
        <v>0.04</v>
      </c>
      <c r="FO277">
        <v>2.929787804878048</v>
      </c>
      <c r="FP277">
        <v>-0.2048395818815287</v>
      </c>
      <c r="FQ277">
        <v>0.03589000183570357</v>
      </c>
      <c r="FR277">
        <v>1</v>
      </c>
      <c r="FS277">
        <v>1004.858823529412</v>
      </c>
      <c r="FT277">
        <v>9.060351460364275</v>
      </c>
      <c r="FU277">
        <v>7.630361862017332</v>
      </c>
      <c r="FV277">
        <v>0</v>
      </c>
      <c r="FW277">
        <v>0.2503896097560975</v>
      </c>
      <c r="FX277">
        <v>0.000798773519163824</v>
      </c>
      <c r="FY277">
        <v>0.0009080365007719046</v>
      </c>
      <c r="FZ277">
        <v>1</v>
      </c>
      <c r="GA277">
        <v>2</v>
      </c>
      <c r="GB277">
        <v>3</v>
      </c>
      <c r="GC277" t="s">
        <v>423</v>
      </c>
      <c r="GD277">
        <v>3.10335</v>
      </c>
      <c r="GE277">
        <v>2.72649</v>
      </c>
      <c r="GF277">
        <v>0.0885131</v>
      </c>
      <c r="GG277">
        <v>0.08784459999999999</v>
      </c>
      <c r="GH277">
        <v>0.108788</v>
      </c>
      <c r="GI277">
        <v>0.109493</v>
      </c>
      <c r="GJ277">
        <v>23788.9</v>
      </c>
      <c r="GK277">
        <v>21592.4</v>
      </c>
      <c r="GL277">
        <v>26663.1</v>
      </c>
      <c r="GM277">
        <v>23893.9</v>
      </c>
      <c r="GN277">
        <v>38019.9</v>
      </c>
      <c r="GO277">
        <v>31436.3</v>
      </c>
      <c r="GP277">
        <v>46559.4</v>
      </c>
      <c r="GQ277">
        <v>37782.9</v>
      </c>
      <c r="GR277">
        <v>1.86595</v>
      </c>
      <c r="GS277">
        <v>1.85102</v>
      </c>
      <c r="GT277">
        <v>0.0712425</v>
      </c>
      <c r="GU277">
        <v>0</v>
      </c>
      <c r="GV277">
        <v>28.8565</v>
      </c>
      <c r="GW277">
        <v>999.9</v>
      </c>
      <c r="GX277">
        <v>44.5</v>
      </c>
      <c r="GY277">
        <v>33.2</v>
      </c>
      <c r="GZ277">
        <v>25.1725</v>
      </c>
      <c r="HA277">
        <v>61.1603</v>
      </c>
      <c r="HB277">
        <v>20.3526</v>
      </c>
      <c r="HC277">
        <v>1</v>
      </c>
      <c r="HD277">
        <v>0.144916</v>
      </c>
      <c r="HE277">
        <v>-0.9468490000000001</v>
      </c>
      <c r="HF277">
        <v>20.2933</v>
      </c>
      <c r="HG277">
        <v>5.22223</v>
      </c>
      <c r="HH277">
        <v>11.98</v>
      </c>
      <c r="HI277">
        <v>4.96555</v>
      </c>
      <c r="HJ277">
        <v>3.276</v>
      </c>
      <c r="HK277">
        <v>9999</v>
      </c>
      <c r="HL277">
        <v>9999</v>
      </c>
      <c r="HM277">
        <v>9999</v>
      </c>
      <c r="HN277">
        <v>28.6</v>
      </c>
      <c r="HO277">
        <v>1.86432</v>
      </c>
      <c r="HP277">
        <v>1.8605</v>
      </c>
      <c r="HQ277">
        <v>1.85883</v>
      </c>
      <c r="HR277">
        <v>1.8602</v>
      </c>
      <c r="HS277">
        <v>1.8602</v>
      </c>
      <c r="HT277">
        <v>1.85879</v>
      </c>
      <c r="HU277">
        <v>1.85784</v>
      </c>
      <c r="HV277">
        <v>1.85272</v>
      </c>
      <c r="HW277">
        <v>0</v>
      </c>
      <c r="HX277">
        <v>0</v>
      </c>
      <c r="HY277">
        <v>0</v>
      </c>
      <c r="HZ277">
        <v>0</v>
      </c>
      <c r="IA277" t="s">
        <v>424</v>
      </c>
      <c r="IB277" t="s">
        <v>425</v>
      </c>
      <c r="IC277" t="s">
        <v>426</v>
      </c>
      <c r="ID277" t="s">
        <v>426</v>
      </c>
      <c r="IE277" t="s">
        <v>426</v>
      </c>
      <c r="IF277" t="s">
        <v>426</v>
      </c>
      <c r="IG277">
        <v>0</v>
      </c>
      <c r="IH277">
        <v>100</v>
      </c>
      <c r="II277">
        <v>100</v>
      </c>
      <c r="IJ277">
        <v>-1.567</v>
      </c>
      <c r="IK277">
        <v>0.3396</v>
      </c>
      <c r="IL277">
        <v>-1.253408397979514</v>
      </c>
      <c r="IM277">
        <v>-0.001407418860664216</v>
      </c>
      <c r="IN277">
        <v>1.761737584914558E-06</v>
      </c>
      <c r="IO277">
        <v>-4.339940373715102E-10</v>
      </c>
      <c r="IP277">
        <v>0.01386544786166931</v>
      </c>
      <c r="IQ277">
        <v>0.003157371658100305</v>
      </c>
      <c r="IR277">
        <v>0.0004353711720169284</v>
      </c>
      <c r="IS277">
        <v>-1.853048844677345E-07</v>
      </c>
      <c r="IT277">
        <v>2</v>
      </c>
      <c r="IU277">
        <v>1968</v>
      </c>
      <c r="IV277">
        <v>1</v>
      </c>
      <c r="IW277">
        <v>26</v>
      </c>
      <c r="IX277">
        <v>200372.6</v>
      </c>
      <c r="IY277">
        <v>200372.8</v>
      </c>
      <c r="IZ277">
        <v>1.12793</v>
      </c>
      <c r="JA277">
        <v>2.63794</v>
      </c>
      <c r="JB277">
        <v>1.49658</v>
      </c>
      <c r="JC277">
        <v>2.34619</v>
      </c>
      <c r="JD277">
        <v>1.54907</v>
      </c>
      <c r="JE277">
        <v>2.51709</v>
      </c>
      <c r="JF277">
        <v>39.5416</v>
      </c>
      <c r="JG277">
        <v>24.0087</v>
      </c>
      <c r="JH277">
        <v>18</v>
      </c>
      <c r="JI277">
        <v>482.023</v>
      </c>
      <c r="JJ277">
        <v>486.825</v>
      </c>
      <c r="JK277">
        <v>30.6973</v>
      </c>
      <c r="JL277">
        <v>29.161</v>
      </c>
      <c r="JM277">
        <v>30.0002</v>
      </c>
      <c r="JN277">
        <v>29.3227</v>
      </c>
      <c r="JO277">
        <v>29.3043</v>
      </c>
      <c r="JP277">
        <v>22.67</v>
      </c>
      <c r="JQ277">
        <v>0</v>
      </c>
      <c r="JR277">
        <v>100</v>
      </c>
      <c r="JS277">
        <v>30.6852</v>
      </c>
      <c r="JT277">
        <v>420</v>
      </c>
      <c r="JU277">
        <v>24.4135</v>
      </c>
      <c r="JV277">
        <v>101.799</v>
      </c>
      <c r="JW277">
        <v>91.1369</v>
      </c>
    </row>
    <row r="278" spans="1:283">
      <c r="A278">
        <v>260</v>
      </c>
      <c r="B278">
        <v>1759011962.1</v>
      </c>
      <c r="C278">
        <v>3744.5</v>
      </c>
      <c r="D278" t="s">
        <v>954</v>
      </c>
      <c r="E278" t="s">
        <v>955</v>
      </c>
      <c r="F278">
        <v>5</v>
      </c>
      <c r="G278" t="s">
        <v>917</v>
      </c>
      <c r="H278">
        <v>1759011959.1</v>
      </c>
      <c r="I278">
        <f>(J278)/1000</f>
        <v>0</v>
      </c>
      <c r="J278">
        <f>1000*DJ278*AH278*(DF278-DG278)/(100*CY278*(1000-AH278*DF278))</f>
        <v>0</v>
      </c>
      <c r="K278">
        <f>DJ278*AH278*(DE278-DD278*(1000-AH278*DG278)/(1000-AH278*DF278))/(100*CY278)</f>
        <v>0</v>
      </c>
      <c r="L278">
        <f>DD278 - IF(AH278&gt;1, K278*CY278*100.0/(AJ278), 0)</f>
        <v>0</v>
      </c>
      <c r="M278">
        <f>((S278-I278/2)*L278-K278)/(S278+I278/2)</f>
        <v>0</v>
      </c>
      <c r="N278">
        <f>M278*(DK278+DL278)/1000.0</f>
        <v>0</v>
      </c>
      <c r="O278">
        <f>(DD278 - IF(AH278&gt;1, K278*CY278*100.0/(AJ278), 0))*(DK278+DL278)/1000.0</f>
        <v>0</v>
      </c>
      <c r="P278">
        <f>2.0/((1/R278-1/Q278)+SIGN(R278)*SQRT((1/R278-1/Q278)*(1/R278-1/Q278) + 4*CZ278/((CZ278+1)*(CZ278+1))*(2*1/R278*1/Q278-1/Q278*1/Q278)))</f>
        <v>0</v>
      </c>
      <c r="Q278">
        <f>IF(LEFT(DA278,1)&lt;&gt;"0",IF(LEFT(DA278,1)="1",3.0,DB278),$D$5+$E$5*(DR278*DK278/($K$5*1000))+$F$5*(DR278*DK278/($K$5*1000))*MAX(MIN(CY278,$J$5),$I$5)*MAX(MIN(CY278,$J$5),$I$5)+$G$5*MAX(MIN(CY278,$J$5),$I$5)*(DR278*DK278/($K$5*1000))+$H$5*(DR278*DK278/($K$5*1000))*(DR278*DK278/($K$5*1000)))</f>
        <v>0</v>
      </c>
      <c r="R278">
        <f>I278*(1000-(1000*0.61365*exp(17.502*V278/(240.97+V278))/(DK278+DL278)+DF278)/2)/(1000*0.61365*exp(17.502*V278/(240.97+V278))/(DK278+DL278)-DF278)</f>
        <v>0</v>
      </c>
      <c r="S278">
        <f>1/((CZ278+1)/(P278/1.6)+1/(Q278/1.37)) + CZ278/((CZ278+1)/(P278/1.6) + CZ278/(Q278/1.37))</f>
        <v>0</v>
      </c>
      <c r="T278">
        <f>(CU278*CX278)</f>
        <v>0</v>
      </c>
      <c r="U278">
        <f>(DM278+(T278+2*0.95*5.67E-8*(((DM278+$B$9)+273)^4-(DM278+273)^4)-44100*I278)/(1.84*29.3*Q278+8*0.95*5.67E-8*(DM278+273)^3))</f>
        <v>0</v>
      </c>
      <c r="V278">
        <f>($C$9*DN278+$D$9*DO278+$E$9*U278)</f>
        <v>0</v>
      </c>
      <c r="W278">
        <f>0.61365*exp(17.502*V278/(240.97+V278))</f>
        <v>0</v>
      </c>
      <c r="X278">
        <f>(Y278/Z278*100)</f>
        <v>0</v>
      </c>
      <c r="Y278">
        <f>DF278*(DK278+DL278)/1000</f>
        <v>0</v>
      </c>
      <c r="Z278">
        <f>0.61365*exp(17.502*DM278/(240.97+DM278))</f>
        <v>0</v>
      </c>
      <c r="AA278">
        <f>(W278-DF278*(DK278+DL278)/1000)</f>
        <v>0</v>
      </c>
      <c r="AB278">
        <f>(-I278*44100)</f>
        <v>0</v>
      </c>
      <c r="AC278">
        <f>2*29.3*Q278*0.92*(DM278-V278)</f>
        <v>0</v>
      </c>
      <c r="AD278">
        <f>2*0.95*5.67E-8*(((DM278+$B$9)+273)^4-(V278+273)^4)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IF(AF278*$H$15&gt;=AJ278,1.0,(AJ278/(AJ278-AF278*$H$15)))</f>
        <v>0</v>
      </c>
      <c r="AI278">
        <f>(AH278-1)*100</f>
        <v>0</v>
      </c>
      <c r="AJ278">
        <f>MAX(0,($B$15+$C$15*DR278)/(1+$D$15*DR278)*DK278/(DM278+273)*$E$15)</f>
        <v>0</v>
      </c>
      <c r="AK278" t="s">
        <v>420</v>
      </c>
      <c r="AL278" t="s">
        <v>420</v>
      </c>
      <c r="AM278">
        <v>0</v>
      </c>
      <c r="AN278">
        <v>0</v>
      </c>
      <c r="AO278">
        <f>1-AM278/AN278</f>
        <v>0</v>
      </c>
      <c r="AP278">
        <v>0</v>
      </c>
      <c r="AQ278" t="s">
        <v>420</v>
      </c>
      <c r="AR278" t="s">
        <v>420</v>
      </c>
      <c r="AS278">
        <v>0</v>
      </c>
      <c r="AT278">
        <v>0</v>
      </c>
      <c r="AU278">
        <f>1-AS278/AT278</f>
        <v>0</v>
      </c>
      <c r="AV278">
        <v>0.5</v>
      </c>
      <c r="AW278">
        <f>CV278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420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CU278">
        <f>$B$13*DS278+$C$13*DT278+$F$13*EE278*(1-EH278)</f>
        <v>0</v>
      </c>
      <c r="CV278">
        <f>CU278*CW278</f>
        <v>0</v>
      </c>
      <c r="CW278">
        <f>($B$13*$D$11+$C$13*$D$11+$F$13*((ER278+EJ278)/MAX(ER278+EJ278+ES278, 0.1)*$I$11+ES278/MAX(ER278+EJ278+ES278, 0.1)*$J$11))/($B$13+$C$13+$F$13)</f>
        <v>0</v>
      </c>
      <c r="CX278">
        <f>($B$13*$K$11+$C$13*$K$11+$F$13*((ER278+EJ278)/MAX(ER278+EJ278+ES278, 0.1)*$P$11+ES278/MAX(ER278+EJ278+ES278, 0.1)*$Q$11))/($B$13+$C$13+$F$13)</f>
        <v>0</v>
      </c>
      <c r="CY278">
        <v>6</v>
      </c>
      <c r="CZ278">
        <v>0.5</v>
      </c>
      <c r="DA278" t="s">
        <v>421</v>
      </c>
      <c r="DB278">
        <v>2</v>
      </c>
      <c r="DC278">
        <v>1759011959.1</v>
      </c>
      <c r="DD278">
        <v>422.9757777777778</v>
      </c>
      <c r="DE278">
        <v>420.0523333333333</v>
      </c>
      <c r="DF278">
        <v>24.41101111111111</v>
      </c>
      <c r="DG278">
        <v>24.16084444444444</v>
      </c>
      <c r="DH278">
        <v>424.5423333333334</v>
      </c>
      <c r="DI278">
        <v>24.07146666666667</v>
      </c>
      <c r="DJ278">
        <v>500.0453333333334</v>
      </c>
      <c r="DK278">
        <v>90.32138888888889</v>
      </c>
      <c r="DL278">
        <v>0.06846096666666666</v>
      </c>
      <c r="DM278">
        <v>30.63946666666667</v>
      </c>
      <c r="DN278">
        <v>30.02052222222223</v>
      </c>
      <c r="DO278">
        <v>999.9000000000001</v>
      </c>
      <c r="DP278">
        <v>0</v>
      </c>
      <c r="DQ278">
        <v>0</v>
      </c>
      <c r="DR278">
        <v>10003.88888888889</v>
      </c>
      <c r="DS278">
        <v>0</v>
      </c>
      <c r="DT278">
        <v>3.4607</v>
      </c>
      <c r="DU278">
        <v>2.923285555555556</v>
      </c>
      <c r="DV278">
        <v>433.5594444444445</v>
      </c>
      <c r="DW278">
        <v>430.4524444444444</v>
      </c>
      <c r="DX278">
        <v>0.2501707777777777</v>
      </c>
      <c r="DY278">
        <v>420.0523333333333</v>
      </c>
      <c r="DZ278">
        <v>24.16084444444444</v>
      </c>
      <c r="EA278">
        <v>2.204834444444445</v>
      </c>
      <c r="EB278">
        <v>2.182237777777778</v>
      </c>
      <c r="EC278">
        <v>18.9975</v>
      </c>
      <c r="ED278">
        <v>18.83253333333333</v>
      </c>
      <c r="EE278">
        <v>0.00500078</v>
      </c>
      <c r="EF278">
        <v>0</v>
      </c>
      <c r="EG278">
        <v>0</v>
      </c>
      <c r="EH278">
        <v>0</v>
      </c>
      <c r="EI278">
        <v>1005.022222222222</v>
      </c>
      <c r="EJ278">
        <v>0.00500078</v>
      </c>
      <c r="EK278">
        <v>-21.33333333333334</v>
      </c>
      <c r="EL278">
        <v>-0.8888888888888888</v>
      </c>
      <c r="EM278">
        <v>35.07611111111111</v>
      </c>
      <c r="EN278">
        <v>38.43722222222222</v>
      </c>
      <c r="EO278">
        <v>37.13166666666666</v>
      </c>
      <c r="EP278">
        <v>38.49966666666666</v>
      </c>
      <c r="EQ278">
        <v>37.72188888888888</v>
      </c>
      <c r="ER278">
        <v>0</v>
      </c>
      <c r="ES278">
        <v>0</v>
      </c>
      <c r="ET278">
        <v>0</v>
      </c>
      <c r="EU278">
        <v>1759011956.9</v>
      </c>
      <c r="EV278">
        <v>0</v>
      </c>
      <c r="EW278">
        <v>1006.12</v>
      </c>
      <c r="EX278">
        <v>8.292307910884727</v>
      </c>
      <c r="EY278">
        <v>-5.476922923855585</v>
      </c>
      <c r="EZ278">
        <v>-20.664</v>
      </c>
      <c r="FA278">
        <v>15</v>
      </c>
      <c r="FB278">
        <v>0</v>
      </c>
      <c r="FC278" t="s">
        <v>422</v>
      </c>
      <c r="FD278">
        <v>1746989605.5</v>
      </c>
      <c r="FE278">
        <v>1746989593.5</v>
      </c>
      <c r="FF278">
        <v>0</v>
      </c>
      <c r="FG278">
        <v>-0.274</v>
      </c>
      <c r="FH278">
        <v>-0.002</v>
      </c>
      <c r="FI278">
        <v>2.549</v>
      </c>
      <c r="FJ278">
        <v>0.129</v>
      </c>
      <c r="FK278">
        <v>420</v>
      </c>
      <c r="FL278">
        <v>17</v>
      </c>
      <c r="FM278">
        <v>0.02</v>
      </c>
      <c r="FN278">
        <v>0.04</v>
      </c>
      <c r="FO278">
        <v>2.934075</v>
      </c>
      <c r="FP278">
        <v>-0.1331302063789941</v>
      </c>
      <c r="FQ278">
        <v>0.03985573459365666</v>
      </c>
      <c r="FR278">
        <v>1</v>
      </c>
      <c r="FS278">
        <v>1004.832352941177</v>
      </c>
      <c r="FT278">
        <v>14.51031327264881</v>
      </c>
      <c r="FU278">
        <v>7.600724446441043</v>
      </c>
      <c r="FV278">
        <v>0</v>
      </c>
      <c r="FW278">
        <v>0.250444925</v>
      </c>
      <c r="FX278">
        <v>0.0007026529080671533</v>
      </c>
      <c r="FY278">
        <v>0.0009195888860653979</v>
      </c>
      <c r="FZ278">
        <v>1</v>
      </c>
      <c r="GA278">
        <v>2</v>
      </c>
      <c r="GB278">
        <v>3</v>
      </c>
      <c r="GC278" t="s">
        <v>423</v>
      </c>
      <c r="GD278">
        <v>3.10318</v>
      </c>
      <c r="GE278">
        <v>2.72664</v>
      </c>
      <c r="GF278">
        <v>0.0885136</v>
      </c>
      <c r="GG278">
        <v>0.08783729999999999</v>
      </c>
      <c r="GH278">
        <v>0.108788</v>
      </c>
      <c r="GI278">
        <v>0.109498</v>
      </c>
      <c r="GJ278">
        <v>23788.9</v>
      </c>
      <c r="GK278">
        <v>21592.5</v>
      </c>
      <c r="GL278">
        <v>26663</v>
      </c>
      <c r="GM278">
        <v>23893.9</v>
      </c>
      <c r="GN278">
        <v>38019.9</v>
      </c>
      <c r="GO278">
        <v>31436.1</v>
      </c>
      <c r="GP278">
        <v>46559.4</v>
      </c>
      <c r="GQ278">
        <v>37782.9</v>
      </c>
      <c r="GR278">
        <v>1.86567</v>
      </c>
      <c r="GS278">
        <v>1.85142</v>
      </c>
      <c r="GT278">
        <v>0.0709891</v>
      </c>
      <c r="GU278">
        <v>0</v>
      </c>
      <c r="GV278">
        <v>28.8578</v>
      </c>
      <c r="GW278">
        <v>999.9</v>
      </c>
      <c r="GX278">
        <v>44.5</v>
      </c>
      <c r="GY278">
        <v>33.2</v>
      </c>
      <c r="GZ278">
        <v>25.1725</v>
      </c>
      <c r="HA278">
        <v>60.6603</v>
      </c>
      <c r="HB278">
        <v>20.3886</v>
      </c>
      <c r="HC278">
        <v>1</v>
      </c>
      <c r="HD278">
        <v>0.14497</v>
      </c>
      <c r="HE278">
        <v>-0.94198</v>
      </c>
      <c r="HF278">
        <v>20.2935</v>
      </c>
      <c r="HG278">
        <v>5.22178</v>
      </c>
      <c r="HH278">
        <v>11.98</v>
      </c>
      <c r="HI278">
        <v>4.9655</v>
      </c>
      <c r="HJ278">
        <v>3.27598</v>
      </c>
      <c r="HK278">
        <v>9999</v>
      </c>
      <c r="HL278">
        <v>9999</v>
      </c>
      <c r="HM278">
        <v>9999</v>
      </c>
      <c r="HN278">
        <v>28.6</v>
      </c>
      <c r="HO278">
        <v>1.86432</v>
      </c>
      <c r="HP278">
        <v>1.8605</v>
      </c>
      <c r="HQ278">
        <v>1.85883</v>
      </c>
      <c r="HR278">
        <v>1.8602</v>
      </c>
      <c r="HS278">
        <v>1.8602</v>
      </c>
      <c r="HT278">
        <v>1.85881</v>
      </c>
      <c r="HU278">
        <v>1.85784</v>
      </c>
      <c r="HV278">
        <v>1.85272</v>
      </c>
      <c r="HW278">
        <v>0</v>
      </c>
      <c r="HX278">
        <v>0</v>
      </c>
      <c r="HY278">
        <v>0</v>
      </c>
      <c r="HZ278">
        <v>0</v>
      </c>
      <c r="IA278" t="s">
        <v>424</v>
      </c>
      <c r="IB278" t="s">
        <v>425</v>
      </c>
      <c r="IC278" t="s">
        <v>426</v>
      </c>
      <c r="ID278" t="s">
        <v>426</v>
      </c>
      <c r="IE278" t="s">
        <v>426</v>
      </c>
      <c r="IF278" t="s">
        <v>426</v>
      </c>
      <c r="IG278">
        <v>0</v>
      </c>
      <c r="IH278">
        <v>100</v>
      </c>
      <c r="II278">
        <v>100</v>
      </c>
      <c r="IJ278">
        <v>-1.566</v>
      </c>
      <c r="IK278">
        <v>0.3395</v>
      </c>
      <c r="IL278">
        <v>-1.253408397979514</v>
      </c>
      <c r="IM278">
        <v>-0.001407418860664216</v>
      </c>
      <c r="IN278">
        <v>1.761737584914558E-06</v>
      </c>
      <c r="IO278">
        <v>-4.339940373715102E-10</v>
      </c>
      <c r="IP278">
        <v>0.01386544786166931</v>
      </c>
      <c r="IQ278">
        <v>0.003157371658100305</v>
      </c>
      <c r="IR278">
        <v>0.0004353711720169284</v>
      </c>
      <c r="IS278">
        <v>-1.853048844677345E-07</v>
      </c>
      <c r="IT278">
        <v>2</v>
      </c>
      <c r="IU278">
        <v>1968</v>
      </c>
      <c r="IV278">
        <v>1</v>
      </c>
      <c r="IW278">
        <v>26</v>
      </c>
      <c r="IX278">
        <v>200372.6</v>
      </c>
      <c r="IY278">
        <v>200372.8</v>
      </c>
      <c r="IZ278">
        <v>1.12793</v>
      </c>
      <c r="JA278">
        <v>2.6416</v>
      </c>
      <c r="JB278">
        <v>1.49658</v>
      </c>
      <c r="JC278">
        <v>2.34619</v>
      </c>
      <c r="JD278">
        <v>1.54907</v>
      </c>
      <c r="JE278">
        <v>2.49634</v>
      </c>
      <c r="JF278">
        <v>39.5416</v>
      </c>
      <c r="JG278">
        <v>24.0087</v>
      </c>
      <c r="JH278">
        <v>18</v>
      </c>
      <c r="JI278">
        <v>481.872</v>
      </c>
      <c r="JJ278">
        <v>487.097</v>
      </c>
      <c r="JK278">
        <v>30.688</v>
      </c>
      <c r="JL278">
        <v>29.1615</v>
      </c>
      <c r="JM278">
        <v>30.0003</v>
      </c>
      <c r="JN278">
        <v>29.324</v>
      </c>
      <c r="JO278">
        <v>29.3055</v>
      </c>
      <c r="JP278">
        <v>22.6698</v>
      </c>
      <c r="JQ278">
        <v>0</v>
      </c>
      <c r="JR278">
        <v>100</v>
      </c>
      <c r="JS278">
        <v>30.6852</v>
      </c>
      <c r="JT278">
        <v>420</v>
      </c>
      <c r="JU278">
        <v>24.4135</v>
      </c>
      <c r="JV278">
        <v>101.799</v>
      </c>
      <c r="JW278">
        <v>91.1367</v>
      </c>
    </row>
    <row r="279" spans="1:283">
      <c r="A279">
        <v>261</v>
      </c>
      <c r="B279">
        <v>1759011964.1</v>
      </c>
      <c r="C279">
        <v>3746.5</v>
      </c>
      <c r="D279" t="s">
        <v>956</v>
      </c>
      <c r="E279" t="s">
        <v>957</v>
      </c>
      <c r="F279">
        <v>5</v>
      </c>
      <c r="G279" t="s">
        <v>917</v>
      </c>
      <c r="H279">
        <v>1759011961.1</v>
      </c>
      <c r="I279">
        <f>(J279)/1000</f>
        <v>0</v>
      </c>
      <c r="J279">
        <f>1000*DJ279*AH279*(DF279-DG279)/(100*CY279*(1000-AH279*DF279))</f>
        <v>0</v>
      </c>
      <c r="K279">
        <f>DJ279*AH279*(DE279-DD279*(1000-AH279*DG279)/(1000-AH279*DF279))/(100*CY279)</f>
        <v>0</v>
      </c>
      <c r="L279">
        <f>DD279 - IF(AH279&gt;1, K279*CY279*100.0/(AJ279), 0)</f>
        <v>0</v>
      </c>
      <c r="M279">
        <f>((S279-I279/2)*L279-K279)/(S279+I279/2)</f>
        <v>0</v>
      </c>
      <c r="N279">
        <f>M279*(DK279+DL279)/1000.0</f>
        <v>0</v>
      </c>
      <c r="O279">
        <f>(DD279 - IF(AH279&gt;1, K279*CY279*100.0/(AJ279), 0))*(DK279+DL279)/1000.0</f>
        <v>0</v>
      </c>
      <c r="P279">
        <f>2.0/((1/R279-1/Q279)+SIGN(R279)*SQRT((1/R279-1/Q279)*(1/R279-1/Q279) + 4*CZ279/((CZ279+1)*(CZ279+1))*(2*1/R279*1/Q279-1/Q279*1/Q279)))</f>
        <v>0</v>
      </c>
      <c r="Q279">
        <f>IF(LEFT(DA279,1)&lt;&gt;"0",IF(LEFT(DA279,1)="1",3.0,DB279),$D$5+$E$5*(DR279*DK279/($K$5*1000))+$F$5*(DR279*DK279/($K$5*1000))*MAX(MIN(CY279,$J$5),$I$5)*MAX(MIN(CY279,$J$5),$I$5)+$G$5*MAX(MIN(CY279,$J$5),$I$5)*(DR279*DK279/($K$5*1000))+$H$5*(DR279*DK279/($K$5*1000))*(DR279*DK279/($K$5*1000)))</f>
        <v>0</v>
      </c>
      <c r="R279">
        <f>I279*(1000-(1000*0.61365*exp(17.502*V279/(240.97+V279))/(DK279+DL279)+DF279)/2)/(1000*0.61365*exp(17.502*V279/(240.97+V279))/(DK279+DL279)-DF279)</f>
        <v>0</v>
      </c>
      <c r="S279">
        <f>1/((CZ279+1)/(P279/1.6)+1/(Q279/1.37)) + CZ279/((CZ279+1)/(P279/1.6) + CZ279/(Q279/1.37))</f>
        <v>0</v>
      </c>
      <c r="T279">
        <f>(CU279*CX279)</f>
        <v>0</v>
      </c>
      <c r="U279">
        <f>(DM279+(T279+2*0.95*5.67E-8*(((DM279+$B$9)+273)^4-(DM279+273)^4)-44100*I279)/(1.84*29.3*Q279+8*0.95*5.67E-8*(DM279+273)^3))</f>
        <v>0</v>
      </c>
      <c r="V279">
        <f>($C$9*DN279+$D$9*DO279+$E$9*U279)</f>
        <v>0</v>
      </c>
      <c r="W279">
        <f>0.61365*exp(17.502*V279/(240.97+V279))</f>
        <v>0</v>
      </c>
      <c r="X279">
        <f>(Y279/Z279*100)</f>
        <v>0</v>
      </c>
      <c r="Y279">
        <f>DF279*(DK279+DL279)/1000</f>
        <v>0</v>
      </c>
      <c r="Z279">
        <f>0.61365*exp(17.502*DM279/(240.97+DM279))</f>
        <v>0</v>
      </c>
      <c r="AA279">
        <f>(W279-DF279*(DK279+DL279)/1000)</f>
        <v>0</v>
      </c>
      <c r="AB279">
        <f>(-I279*44100)</f>
        <v>0</v>
      </c>
      <c r="AC279">
        <f>2*29.3*Q279*0.92*(DM279-V279)</f>
        <v>0</v>
      </c>
      <c r="AD279">
        <f>2*0.95*5.67E-8*(((DM279+$B$9)+273)^4-(V279+273)^4)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IF(AF279*$H$15&gt;=AJ279,1.0,(AJ279/(AJ279-AF279*$H$15)))</f>
        <v>0</v>
      </c>
      <c r="AI279">
        <f>(AH279-1)*100</f>
        <v>0</v>
      </c>
      <c r="AJ279">
        <f>MAX(0,($B$15+$C$15*DR279)/(1+$D$15*DR279)*DK279/(DM279+273)*$E$15)</f>
        <v>0</v>
      </c>
      <c r="AK279" t="s">
        <v>420</v>
      </c>
      <c r="AL279" t="s">
        <v>420</v>
      </c>
      <c r="AM279">
        <v>0</v>
      </c>
      <c r="AN279">
        <v>0</v>
      </c>
      <c r="AO279">
        <f>1-AM279/AN279</f>
        <v>0</v>
      </c>
      <c r="AP279">
        <v>0</v>
      </c>
      <c r="AQ279" t="s">
        <v>420</v>
      </c>
      <c r="AR279" t="s">
        <v>420</v>
      </c>
      <c r="AS279">
        <v>0</v>
      </c>
      <c r="AT279">
        <v>0</v>
      </c>
      <c r="AU279">
        <f>1-AS279/AT279</f>
        <v>0</v>
      </c>
      <c r="AV279">
        <v>0.5</v>
      </c>
      <c r="AW279">
        <f>CV279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420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CU279">
        <f>$B$13*DS279+$C$13*DT279+$F$13*EE279*(1-EH279)</f>
        <v>0</v>
      </c>
      <c r="CV279">
        <f>CU279*CW279</f>
        <v>0</v>
      </c>
      <c r="CW279">
        <f>($B$13*$D$11+$C$13*$D$11+$F$13*((ER279+EJ279)/MAX(ER279+EJ279+ES279, 0.1)*$I$11+ES279/MAX(ER279+EJ279+ES279, 0.1)*$J$11))/($B$13+$C$13+$F$13)</f>
        <v>0</v>
      </c>
      <c r="CX279">
        <f>($B$13*$K$11+$C$13*$K$11+$F$13*((ER279+EJ279)/MAX(ER279+EJ279+ES279, 0.1)*$P$11+ES279/MAX(ER279+EJ279+ES279, 0.1)*$Q$11))/($B$13+$C$13+$F$13)</f>
        <v>0</v>
      </c>
      <c r="CY279">
        <v>6</v>
      </c>
      <c r="CZ279">
        <v>0.5</v>
      </c>
      <c r="DA279" t="s">
        <v>421</v>
      </c>
      <c r="DB279">
        <v>2</v>
      </c>
      <c r="DC279">
        <v>1759011961.1</v>
      </c>
      <c r="DD279">
        <v>423.0077777777777</v>
      </c>
      <c r="DE279">
        <v>420.0268888888889</v>
      </c>
      <c r="DF279">
        <v>24.41115555555556</v>
      </c>
      <c r="DG279">
        <v>24.161</v>
      </c>
      <c r="DH279">
        <v>424.5741111111111</v>
      </c>
      <c r="DI279">
        <v>24.0716</v>
      </c>
      <c r="DJ279">
        <v>500.0411111111111</v>
      </c>
      <c r="DK279">
        <v>90.32213333333333</v>
      </c>
      <c r="DL279">
        <v>0.06836033333333333</v>
      </c>
      <c r="DM279">
        <v>30.6346</v>
      </c>
      <c r="DN279">
        <v>30.01571111111111</v>
      </c>
      <c r="DO279">
        <v>999.9000000000001</v>
      </c>
      <c r="DP279">
        <v>0</v>
      </c>
      <c r="DQ279">
        <v>0</v>
      </c>
      <c r="DR279">
        <v>10009.71111111111</v>
      </c>
      <c r="DS279">
        <v>0</v>
      </c>
      <c r="DT279">
        <v>3.4607</v>
      </c>
      <c r="DU279">
        <v>2.980817777777778</v>
      </c>
      <c r="DV279">
        <v>433.5921111111111</v>
      </c>
      <c r="DW279">
        <v>430.4262222222222</v>
      </c>
      <c r="DX279">
        <v>0.2501563333333334</v>
      </c>
      <c r="DY279">
        <v>420.0268888888889</v>
      </c>
      <c r="DZ279">
        <v>24.161</v>
      </c>
      <c r="EA279">
        <v>2.204866666666666</v>
      </c>
      <c r="EB279">
        <v>2.182271111111111</v>
      </c>
      <c r="EC279">
        <v>18.99773333333333</v>
      </c>
      <c r="ED279">
        <v>18.83277777777778</v>
      </c>
      <c r="EE279">
        <v>0.00500078</v>
      </c>
      <c r="EF279">
        <v>0</v>
      </c>
      <c r="EG279">
        <v>0</v>
      </c>
      <c r="EH279">
        <v>0</v>
      </c>
      <c r="EI279">
        <v>1004.155555555556</v>
      </c>
      <c r="EJ279">
        <v>0.00500078</v>
      </c>
      <c r="EK279">
        <v>-21.27777777777778</v>
      </c>
      <c r="EL279">
        <v>-1.622222222222222</v>
      </c>
      <c r="EM279">
        <v>35.04133333333333</v>
      </c>
      <c r="EN279">
        <v>38.41644444444445</v>
      </c>
      <c r="EO279">
        <v>37.02055555555555</v>
      </c>
      <c r="EP279">
        <v>38.49266666666666</v>
      </c>
      <c r="EQ279">
        <v>37.715</v>
      </c>
      <c r="ER279">
        <v>0</v>
      </c>
      <c r="ES279">
        <v>0</v>
      </c>
      <c r="ET279">
        <v>0</v>
      </c>
      <c r="EU279">
        <v>1759011958.7</v>
      </c>
      <c r="EV279">
        <v>0</v>
      </c>
      <c r="EW279">
        <v>1006.038461538462</v>
      </c>
      <c r="EX279">
        <v>3.781196922493495</v>
      </c>
      <c r="EY279">
        <v>-23.9999999671868</v>
      </c>
      <c r="EZ279">
        <v>-20.63846153846154</v>
      </c>
      <c r="FA279">
        <v>15</v>
      </c>
      <c r="FB279">
        <v>0</v>
      </c>
      <c r="FC279" t="s">
        <v>422</v>
      </c>
      <c r="FD279">
        <v>1746989605.5</v>
      </c>
      <c r="FE279">
        <v>1746989593.5</v>
      </c>
      <c r="FF279">
        <v>0</v>
      </c>
      <c r="FG279">
        <v>-0.274</v>
      </c>
      <c r="FH279">
        <v>-0.002</v>
      </c>
      <c r="FI279">
        <v>2.549</v>
      </c>
      <c r="FJ279">
        <v>0.129</v>
      </c>
      <c r="FK279">
        <v>420</v>
      </c>
      <c r="FL279">
        <v>17</v>
      </c>
      <c r="FM279">
        <v>0.02</v>
      </c>
      <c r="FN279">
        <v>0.04</v>
      </c>
      <c r="FO279">
        <v>2.944882195121951</v>
      </c>
      <c r="FP279">
        <v>0.05812662020905816</v>
      </c>
      <c r="FQ279">
        <v>0.04980887909444313</v>
      </c>
      <c r="FR279">
        <v>1</v>
      </c>
      <c r="FS279">
        <v>1005.285294117647</v>
      </c>
      <c r="FT279">
        <v>6.546982449435435</v>
      </c>
      <c r="FU279">
        <v>7.176478423332262</v>
      </c>
      <c r="FV279">
        <v>0</v>
      </c>
      <c r="FW279">
        <v>0.250371512195122</v>
      </c>
      <c r="FX279">
        <v>-0.002684236933797468</v>
      </c>
      <c r="FY279">
        <v>0.0009619391016156543</v>
      </c>
      <c r="FZ279">
        <v>1</v>
      </c>
      <c r="GA279">
        <v>2</v>
      </c>
      <c r="GB279">
        <v>3</v>
      </c>
      <c r="GC279" t="s">
        <v>423</v>
      </c>
      <c r="GD279">
        <v>3.10345</v>
      </c>
      <c r="GE279">
        <v>2.72643</v>
      </c>
      <c r="GF279">
        <v>0.0885136</v>
      </c>
      <c r="GG279">
        <v>0.0878393</v>
      </c>
      <c r="GH279">
        <v>0.108784</v>
      </c>
      <c r="GI279">
        <v>0.1095</v>
      </c>
      <c r="GJ279">
        <v>23788.8</v>
      </c>
      <c r="GK279">
        <v>21592.5</v>
      </c>
      <c r="GL279">
        <v>26663</v>
      </c>
      <c r="GM279">
        <v>23893.9</v>
      </c>
      <c r="GN279">
        <v>38019.9</v>
      </c>
      <c r="GO279">
        <v>31435.9</v>
      </c>
      <c r="GP279">
        <v>46559.3</v>
      </c>
      <c r="GQ279">
        <v>37782.8</v>
      </c>
      <c r="GR279">
        <v>1.86593</v>
      </c>
      <c r="GS279">
        <v>1.8512</v>
      </c>
      <c r="GT279">
        <v>0.0705793</v>
      </c>
      <c r="GU279">
        <v>0</v>
      </c>
      <c r="GV279">
        <v>28.859</v>
      </c>
      <c r="GW279">
        <v>999.9</v>
      </c>
      <c r="GX279">
        <v>44.5</v>
      </c>
      <c r="GY279">
        <v>33.2</v>
      </c>
      <c r="GZ279">
        <v>25.1718</v>
      </c>
      <c r="HA279">
        <v>60.6703</v>
      </c>
      <c r="HB279">
        <v>20.2083</v>
      </c>
      <c r="HC279">
        <v>1</v>
      </c>
      <c r="HD279">
        <v>0.145104</v>
      </c>
      <c r="HE279">
        <v>-0.965106</v>
      </c>
      <c r="HF279">
        <v>20.2934</v>
      </c>
      <c r="HG279">
        <v>5.22148</v>
      </c>
      <c r="HH279">
        <v>11.98</v>
      </c>
      <c r="HI279">
        <v>4.9654</v>
      </c>
      <c r="HJ279">
        <v>3.27595</v>
      </c>
      <c r="HK279">
        <v>9999</v>
      </c>
      <c r="HL279">
        <v>9999</v>
      </c>
      <c r="HM279">
        <v>9999</v>
      </c>
      <c r="HN279">
        <v>28.6</v>
      </c>
      <c r="HO279">
        <v>1.86432</v>
      </c>
      <c r="HP279">
        <v>1.8605</v>
      </c>
      <c r="HQ279">
        <v>1.85883</v>
      </c>
      <c r="HR279">
        <v>1.8602</v>
      </c>
      <c r="HS279">
        <v>1.8602</v>
      </c>
      <c r="HT279">
        <v>1.85882</v>
      </c>
      <c r="HU279">
        <v>1.85783</v>
      </c>
      <c r="HV279">
        <v>1.85272</v>
      </c>
      <c r="HW279">
        <v>0</v>
      </c>
      <c r="HX279">
        <v>0</v>
      </c>
      <c r="HY279">
        <v>0</v>
      </c>
      <c r="HZ279">
        <v>0</v>
      </c>
      <c r="IA279" t="s">
        <v>424</v>
      </c>
      <c r="IB279" t="s">
        <v>425</v>
      </c>
      <c r="IC279" t="s">
        <v>426</v>
      </c>
      <c r="ID279" t="s">
        <v>426</v>
      </c>
      <c r="IE279" t="s">
        <v>426</v>
      </c>
      <c r="IF279" t="s">
        <v>426</v>
      </c>
      <c r="IG279">
        <v>0</v>
      </c>
      <c r="IH279">
        <v>100</v>
      </c>
      <c r="II279">
        <v>100</v>
      </c>
      <c r="IJ279">
        <v>-1.567</v>
      </c>
      <c r="IK279">
        <v>0.3396</v>
      </c>
      <c r="IL279">
        <v>-1.253408397979514</v>
      </c>
      <c r="IM279">
        <v>-0.001407418860664216</v>
      </c>
      <c r="IN279">
        <v>1.761737584914558E-06</v>
      </c>
      <c r="IO279">
        <v>-4.339940373715102E-10</v>
      </c>
      <c r="IP279">
        <v>0.01386544786166931</v>
      </c>
      <c r="IQ279">
        <v>0.003157371658100305</v>
      </c>
      <c r="IR279">
        <v>0.0004353711720169284</v>
      </c>
      <c r="IS279">
        <v>-1.853048844677345E-07</v>
      </c>
      <c r="IT279">
        <v>2</v>
      </c>
      <c r="IU279">
        <v>1968</v>
      </c>
      <c r="IV279">
        <v>1</v>
      </c>
      <c r="IW279">
        <v>26</v>
      </c>
      <c r="IX279">
        <v>200372.6</v>
      </c>
      <c r="IY279">
        <v>200372.8</v>
      </c>
      <c r="IZ279">
        <v>1.12793</v>
      </c>
      <c r="JA279">
        <v>2.65137</v>
      </c>
      <c r="JB279">
        <v>1.49658</v>
      </c>
      <c r="JC279">
        <v>2.34741</v>
      </c>
      <c r="JD279">
        <v>1.54907</v>
      </c>
      <c r="JE279">
        <v>2.44629</v>
      </c>
      <c r="JF279">
        <v>39.5416</v>
      </c>
      <c r="JG279">
        <v>24.0087</v>
      </c>
      <c r="JH279">
        <v>18</v>
      </c>
      <c r="JI279">
        <v>482.019</v>
      </c>
      <c r="JJ279">
        <v>486.952</v>
      </c>
      <c r="JK279">
        <v>30.6781</v>
      </c>
      <c r="JL279">
        <v>29.1628</v>
      </c>
      <c r="JM279">
        <v>30.0002</v>
      </c>
      <c r="JN279">
        <v>29.3241</v>
      </c>
      <c r="JO279">
        <v>29.3058</v>
      </c>
      <c r="JP279">
        <v>22.67</v>
      </c>
      <c r="JQ279">
        <v>0</v>
      </c>
      <c r="JR279">
        <v>100</v>
      </c>
      <c r="JS279">
        <v>30.6715</v>
      </c>
      <c r="JT279">
        <v>420</v>
      </c>
      <c r="JU279">
        <v>24.4135</v>
      </c>
      <c r="JV279">
        <v>101.798</v>
      </c>
      <c r="JW279">
        <v>91.1367</v>
      </c>
    </row>
    <row r="280" spans="1:283">
      <c r="A280">
        <v>262</v>
      </c>
      <c r="B280">
        <v>1759011966.1</v>
      </c>
      <c r="C280">
        <v>3748.5</v>
      </c>
      <c r="D280" t="s">
        <v>958</v>
      </c>
      <c r="E280" t="s">
        <v>959</v>
      </c>
      <c r="F280">
        <v>5</v>
      </c>
      <c r="G280" t="s">
        <v>917</v>
      </c>
      <c r="H280">
        <v>1759011963.1</v>
      </c>
      <c r="I280">
        <f>(J280)/1000</f>
        <v>0</v>
      </c>
      <c r="J280">
        <f>1000*DJ280*AH280*(DF280-DG280)/(100*CY280*(1000-AH280*DF280))</f>
        <v>0</v>
      </c>
      <c r="K280">
        <f>DJ280*AH280*(DE280-DD280*(1000-AH280*DG280)/(1000-AH280*DF280))/(100*CY280)</f>
        <v>0</v>
      </c>
      <c r="L280">
        <f>DD280 - IF(AH280&gt;1, K280*CY280*100.0/(AJ280), 0)</f>
        <v>0</v>
      </c>
      <c r="M280">
        <f>((S280-I280/2)*L280-K280)/(S280+I280/2)</f>
        <v>0</v>
      </c>
      <c r="N280">
        <f>M280*(DK280+DL280)/1000.0</f>
        <v>0</v>
      </c>
      <c r="O280">
        <f>(DD280 - IF(AH280&gt;1, K280*CY280*100.0/(AJ280), 0))*(DK280+DL280)/1000.0</f>
        <v>0</v>
      </c>
      <c r="P280">
        <f>2.0/((1/R280-1/Q280)+SIGN(R280)*SQRT((1/R280-1/Q280)*(1/R280-1/Q280) + 4*CZ280/((CZ280+1)*(CZ280+1))*(2*1/R280*1/Q280-1/Q280*1/Q280)))</f>
        <v>0</v>
      </c>
      <c r="Q280">
        <f>IF(LEFT(DA280,1)&lt;&gt;"0",IF(LEFT(DA280,1)="1",3.0,DB280),$D$5+$E$5*(DR280*DK280/($K$5*1000))+$F$5*(DR280*DK280/($K$5*1000))*MAX(MIN(CY280,$J$5),$I$5)*MAX(MIN(CY280,$J$5),$I$5)+$G$5*MAX(MIN(CY280,$J$5),$I$5)*(DR280*DK280/($K$5*1000))+$H$5*(DR280*DK280/($K$5*1000))*(DR280*DK280/($K$5*1000)))</f>
        <v>0</v>
      </c>
      <c r="R280">
        <f>I280*(1000-(1000*0.61365*exp(17.502*V280/(240.97+V280))/(DK280+DL280)+DF280)/2)/(1000*0.61365*exp(17.502*V280/(240.97+V280))/(DK280+DL280)-DF280)</f>
        <v>0</v>
      </c>
      <c r="S280">
        <f>1/((CZ280+1)/(P280/1.6)+1/(Q280/1.37)) + CZ280/((CZ280+1)/(P280/1.6) + CZ280/(Q280/1.37))</f>
        <v>0</v>
      </c>
      <c r="T280">
        <f>(CU280*CX280)</f>
        <v>0</v>
      </c>
      <c r="U280">
        <f>(DM280+(T280+2*0.95*5.67E-8*(((DM280+$B$9)+273)^4-(DM280+273)^4)-44100*I280)/(1.84*29.3*Q280+8*0.95*5.67E-8*(DM280+273)^3))</f>
        <v>0</v>
      </c>
      <c r="V280">
        <f>($C$9*DN280+$D$9*DO280+$E$9*U280)</f>
        <v>0</v>
      </c>
      <c r="W280">
        <f>0.61365*exp(17.502*V280/(240.97+V280))</f>
        <v>0</v>
      </c>
      <c r="X280">
        <f>(Y280/Z280*100)</f>
        <v>0</v>
      </c>
      <c r="Y280">
        <f>DF280*(DK280+DL280)/1000</f>
        <v>0</v>
      </c>
      <c r="Z280">
        <f>0.61365*exp(17.502*DM280/(240.97+DM280))</f>
        <v>0</v>
      </c>
      <c r="AA280">
        <f>(W280-DF280*(DK280+DL280)/1000)</f>
        <v>0</v>
      </c>
      <c r="AB280">
        <f>(-I280*44100)</f>
        <v>0</v>
      </c>
      <c r="AC280">
        <f>2*29.3*Q280*0.92*(DM280-V280)</f>
        <v>0</v>
      </c>
      <c r="AD280">
        <f>2*0.95*5.67E-8*(((DM280+$B$9)+273)^4-(V280+273)^4)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IF(AF280*$H$15&gt;=AJ280,1.0,(AJ280/(AJ280-AF280*$H$15)))</f>
        <v>0</v>
      </c>
      <c r="AI280">
        <f>(AH280-1)*100</f>
        <v>0</v>
      </c>
      <c r="AJ280">
        <f>MAX(0,($B$15+$C$15*DR280)/(1+$D$15*DR280)*DK280/(DM280+273)*$E$15)</f>
        <v>0</v>
      </c>
      <c r="AK280" t="s">
        <v>420</v>
      </c>
      <c r="AL280" t="s">
        <v>420</v>
      </c>
      <c r="AM280">
        <v>0</v>
      </c>
      <c r="AN280">
        <v>0</v>
      </c>
      <c r="AO280">
        <f>1-AM280/AN280</f>
        <v>0</v>
      </c>
      <c r="AP280">
        <v>0</v>
      </c>
      <c r="AQ280" t="s">
        <v>420</v>
      </c>
      <c r="AR280" t="s">
        <v>420</v>
      </c>
      <c r="AS280">
        <v>0</v>
      </c>
      <c r="AT280">
        <v>0</v>
      </c>
      <c r="AU280">
        <f>1-AS280/AT280</f>
        <v>0</v>
      </c>
      <c r="AV280">
        <v>0.5</v>
      </c>
      <c r="AW280">
        <f>CV280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420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CU280">
        <f>$B$13*DS280+$C$13*DT280+$F$13*EE280*(1-EH280)</f>
        <v>0</v>
      </c>
      <c r="CV280">
        <f>CU280*CW280</f>
        <v>0</v>
      </c>
      <c r="CW280">
        <f>($B$13*$D$11+$C$13*$D$11+$F$13*((ER280+EJ280)/MAX(ER280+EJ280+ES280, 0.1)*$I$11+ES280/MAX(ER280+EJ280+ES280, 0.1)*$J$11))/($B$13+$C$13+$F$13)</f>
        <v>0</v>
      </c>
      <c r="CX280">
        <f>($B$13*$K$11+$C$13*$K$11+$F$13*((ER280+EJ280)/MAX(ER280+EJ280+ES280, 0.1)*$P$11+ES280/MAX(ER280+EJ280+ES280, 0.1)*$Q$11))/($B$13+$C$13+$F$13)</f>
        <v>0</v>
      </c>
      <c r="CY280">
        <v>6</v>
      </c>
      <c r="CZ280">
        <v>0.5</v>
      </c>
      <c r="DA280" t="s">
        <v>421</v>
      </c>
      <c r="DB280">
        <v>2</v>
      </c>
      <c r="DC280">
        <v>1759011963.1</v>
      </c>
      <c r="DD280">
        <v>423.0152222222222</v>
      </c>
      <c r="DE280">
        <v>419.9973333333334</v>
      </c>
      <c r="DF280">
        <v>24.41064444444445</v>
      </c>
      <c r="DG280">
        <v>24.16152222222222</v>
      </c>
      <c r="DH280">
        <v>424.5816666666666</v>
      </c>
      <c r="DI280">
        <v>24.0711</v>
      </c>
      <c r="DJ280">
        <v>500.0446666666667</v>
      </c>
      <c r="DK280">
        <v>90.32208888888889</v>
      </c>
      <c r="DL280">
        <v>0.06819639999999999</v>
      </c>
      <c r="DM280">
        <v>30.62993333333333</v>
      </c>
      <c r="DN280">
        <v>30.00892222222222</v>
      </c>
      <c r="DO280">
        <v>999.9000000000001</v>
      </c>
      <c r="DP280">
        <v>0</v>
      </c>
      <c r="DQ280">
        <v>0</v>
      </c>
      <c r="DR280">
        <v>10013.59444444444</v>
      </c>
      <c r="DS280">
        <v>0</v>
      </c>
      <c r="DT280">
        <v>3.4607</v>
      </c>
      <c r="DU280">
        <v>3.017937777777778</v>
      </c>
      <c r="DV280">
        <v>433.5995555555555</v>
      </c>
      <c r="DW280">
        <v>430.3961111111111</v>
      </c>
      <c r="DX280">
        <v>0.2491272222222222</v>
      </c>
      <c r="DY280">
        <v>419.9973333333334</v>
      </c>
      <c r="DZ280">
        <v>24.16152222222222</v>
      </c>
      <c r="EA280">
        <v>2.204821111111111</v>
      </c>
      <c r="EB280">
        <v>2.182317777777778</v>
      </c>
      <c r="EC280">
        <v>18.9974</v>
      </c>
      <c r="ED280">
        <v>18.83312222222223</v>
      </c>
      <c r="EE280">
        <v>0.00500078</v>
      </c>
      <c r="EF280">
        <v>0</v>
      </c>
      <c r="EG280">
        <v>0</v>
      </c>
      <c r="EH280">
        <v>0</v>
      </c>
      <c r="EI280">
        <v>1005.355555555556</v>
      </c>
      <c r="EJ280">
        <v>0.00500078</v>
      </c>
      <c r="EK280">
        <v>-21.72222222222222</v>
      </c>
      <c r="EL280">
        <v>-1.266666666666667</v>
      </c>
      <c r="EM280">
        <v>35.02033333333333</v>
      </c>
      <c r="EN280">
        <v>38.39566666666667</v>
      </c>
      <c r="EO280">
        <v>36.965</v>
      </c>
      <c r="EP280">
        <v>38.47188888888888</v>
      </c>
      <c r="EQ280">
        <v>37.66655555555556</v>
      </c>
      <c r="ER280">
        <v>0</v>
      </c>
      <c r="ES280">
        <v>0</v>
      </c>
      <c r="ET280">
        <v>0</v>
      </c>
      <c r="EU280">
        <v>1759011960.5</v>
      </c>
      <c r="EV280">
        <v>0</v>
      </c>
      <c r="EW280">
        <v>1006.676</v>
      </c>
      <c r="EX280">
        <v>-4.499999548539216</v>
      </c>
      <c r="EY280">
        <v>5.307692277408083</v>
      </c>
      <c r="EZ280">
        <v>-20.988</v>
      </c>
      <c r="FA280">
        <v>15</v>
      </c>
      <c r="FB280">
        <v>0</v>
      </c>
      <c r="FC280" t="s">
        <v>422</v>
      </c>
      <c r="FD280">
        <v>1746989605.5</v>
      </c>
      <c r="FE280">
        <v>1746989593.5</v>
      </c>
      <c r="FF280">
        <v>0</v>
      </c>
      <c r="FG280">
        <v>-0.274</v>
      </c>
      <c r="FH280">
        <v>-0.002</v>
      </c>
      <c r="FI280">
        <v>2.549</v>
      </c>
      <c r="FJ280">
        <v>0.129</v>
      </c>
      <c r="FK280">
        <v>420</v>
      </c>
      <c r="FL280">
        <v>17</v>
      </c>
      <c r="FM280">
        <v>0.02</v>
      </c>
      <c r="FN280">
        <v>0.04</v>
      </c>
      <c r="FO280">
        <v>2.9493735</v>
      </c>
      <c r="FP280">
        <v>0.1860778986866794</v>
      </c>
      <c r="FQ280">
        <v>0.05431331993857492</v>
      </c>
      <c r="FR280">
        <v>1</v>
      </c>
      <c r="FS280">
        <v>1005.7</v>
      </c>
      <c r="FT280">
        <v>2.282658618741681</v>
      </c>
      <c r="FU280">
        <v>6.98233064072953</v>
      </c>
      <c r="FV280">
        <v>0</v>
      </c>
      <c r="FW280">
        <v>0.250249225</v>
      </c>
      <c r="FX280">
        <v>-0.007931763602252416</v>
      </c>
      <c r="FY280">
        <v>0.001191849623222243</v>
      </c>
      <c r="FZ280">
        <v>1</v>
      </c>
      <c r="GA280">
        <v>2</v>
      </c>
      <c r="GB280">
        <v>3</v>
      </c>
      <c r="GC280" t="s">
        <v>423</v>
      </c>
      <c r="GD280">
        <v>3.10347</v>
      </c>
      <c r="GE280">
        <v>2.72607</v>
      </c>
      <c r="GF280">
        <v>0.0885059</v>
      </c>
      <c r="GG280">
        <v>0.0878357</v>
      </c>
      <c r="GH280">
        <v>0.108783</v>
      </c>
      <c r="GI280">
        <v>0.109496</v>
      </c>
      <c r="GJ280">
        <v>23788.9</v>
      </c>
      <c r="GK280">
        <v>21592.5</v>
      </c>
      <c r="GL280">
        <v>26662.9</v>
      </c>
      <c r="GM280">
        <v>23893.8</v>
      </c>
      <c r="GN280">
        <v>38019.9</v>
      </c>
      <c r="GO280">
        <v>31435.9</v>
      </c>
      <c r="GP280">
        <v>46559.2</v>
      </c>
      <c r="GQ280">
        <v>37782.6</v>
      </c>
      <c r="GR280">
        <v>1.86577</v>
      </c>
      <c r="GS280">
        <v>1.85117</v>
      </c>
      <c r="GT280">
        <v>0.0697672</v>
      </c>
      <c r="GU280">
        <v>0</v>
      </c>
      <c r="GV280">
        <v>28.8602</v>
      </c>
      <c r="GW280">
        <v>999.9</v>
      </c>
      <c r="GX280">
        <v>44.5</v>
      </c>
      <c r="GY280">
        <v>33.2</v>
      </c>
      <c r="GZ280">
        <v>25.1699</v>
      </c>
      <c r="HA280">
        <v>61.0103</v>
      </c>
      <c r="HB280">
        <v>20.1122</v>
      </c>
      <c r="HC280">
        <v>1</v>
      </c>
      <c r="HD280">
        <v>0.145267</v>
      </c>
      <c r="HE280">
        <v>-0.975959</v>
      </c>
      <c r="HF280">
        <v>20.2932</v>
      </c>
      <c r="HG280">
        <v>5.22208</v>
      </c>
      <c r="HH280">
        <v>11.98</v>
      </c>
      <c r="HI280">
        <v>4.9655</v>
      </c>
      <c r="HJ280">
        <v>3.27598</v>
      </c>
      <c r="HK280">
        <v>9999</v>
      </c>
      <c r="HL280">
        <v>9999</v>
      </c>
      <c r="HM280">
        <v>9999</v>
      </c>
      <c r="HN280">
        <v>28.6</v>
      </c>
      <c r="HO280">
        <v>1.86432</v>
      </c>
      <c r="HP280">
        <v>1.8605</v>
      </c>
      <c r="HQ280">
        <v>1.85883</v>
      </c>
      <c r="HR280">
        <v>1.8602</v>
      </c>
      <c r="HS280">
        <v>1.8602</v>
      </c>
      <c r="HT280">
        <v>1.85881</v>
      </c>
      <c r="HU280">
        <v>1.85784</v>
      </c>
      <c r="HV280">
        <v>1.85272</v>
      </c>
      <c r="HW280">
        <v>0</v>
      </c>
      <c r="HX280">
        <v>0</v>
      </c>
      <c r="HY280">
        <v>0</v>
      </c>
      <c r="HZ280">
        <v>0</v>
      </c>
      <c r="IA280" t="s">
        <v>424</v>
      </c>
      <c r="IB280" t="s">
        <v>425</v>
      </c>
      <c r="IC280" t="s">
        <v>426</v>
      </c>
      <c r="ID280" t="s">
        <v>426</v>
      </c>
      <c r="IE280" t="s">
        <v>426</v>
      </c>
      <c r="IF280" t="s">
        <v>426</v>
      </c>
      <c r="IG280">
        <v>0</v>
      </c>
      <c r="IH280">
        <v>100</v>
      </c>
      <c r="II280">
        <v>100</v>
      </c>
      <c r="IJ280">
        <v>-1.566</v>
      </c>
      <c r="IK280">
        <v>0.3395</v>
      </c>
      <c r="IL280">
        <v>-1.253408397979514</v>
      </c>
      <c r="IM280">
        <v>-0.001407418860664216</v>
      </c>
      <c r="IN280">
        <v>1.761737584914558E-06</v>
      </c>
      <c r="IO280">
        <v>-4.339940373715102E-10</v>
      </c>
      <c r="IP280">
        <v>0.01386544786166931</v>
      </c>
      <c r="IQ280">
        <v>0.003157371658100305</v>
      </c>
      <c r="IR280">
        <v>0.0004353711720169284</v>
      </c>
      <c r="IS280">
        <v>-1.853048844677345E-07</v>
      </c>
      <c r="IT280">
        <v>2</v>
      </c>
      <c r="IU280">
        <v>1968</v>
      </c>
      <c r="IV280">
        <v>1</v>
      </c>
      <c r="IW280">
        <v>26</v>
      </c>
      <c r="IX280">
        <v>200372.7</v>
      </c>
      <c r="IY280">
        <v>200372.9</v>
      </c>
      <c r="IZ280">
        <v>1.12793</v>
      </c>
      <c r="JA280">
        <v>2.65137</v>
      </c>
      <c r="JB280">
        <v>1.49658</v>
      </c>
      <c r="JC280">
        <v>2.34619</v>
      </c>
      <c r="JD280">
        <v>1.54907</v>
      </c>
      <c r="JE280">
        <v>2.39258</v>
      </c>
      <c r="JF280">
        <v>39.5416</v>
      </c>
      <c r="JG280">
        <v>24.0087</v>
      </c>
      <c r="JH280">
        <v>18</v>
      </c>
      <c r="JI280">
        <v>481.931</v>
      </c>
      <c r="JJ280">
        <v>486.936</v>
      </c>
      <c r="JK280">
        <v>30.6716</v>
      </c>
      <c r="JL280">
        <v>29.1635</v>
      </c>
      <c r="JM280">
        <v>30.0002</v>
      </c>
      <c r="JN280">
        <v>29.3241</v>
      </c>
      <c r="JO280">
        <v>29.3058</v>
      </c>
      <c r="JP280">
        <v>22.6697</v>
      </c>
      <c r="JQ280">
        <v>0</v>
      </c>
      <c r="JR280">
        <v>100</v>
      </c>
      <c r="JS280">
        <v>30.6715</v>
      </c>
      <c r="JT280">
        <v>420</v>
      </c>
      <c r="JU280">
        <v>24.4135</v>
      </c>
      <c r="JV280">
        <v>101.798</v>
      </c>
      <c r="JW280">
        <v>91.13630000000001</v>
      </c>
    </row>
    <row r="281" spans="1:283">
      <c r="A281">
        <v>263</v>
      </c>
      <c r="B281">
        <v>1759011968.1</v>
      </c>
      <c r="C281">
        <v>3750.5</v>
      </c>
      <c r="D281" t="s">
        <v>960</v>
      </c>
      <c r="E281" t="s">
        <v>961</v>
      </c>
      <c r="F281">
        <v>5</v>
      </c>
      <c r="G281" t="s">
        <v>917</v>
      </c>
      <c r="H281">
        <v>1759011965.1</v>
      </c>
      <c r="I281">
        <f>(J281)/1000</f>
        <v>0</v>
      </c>
      <c r="J281">
        <f>1000*DJ281*AH281*(DF281-DG281)/(100*CY281*(1000-AH281*DF281))</f>
        <v>0</v>
      </c>
      <c r="K281">
        <f>DJ281*AH281*(DE281-DD281*(1000-AH281*DG281)/(1000-AH281*DF281))/(100*CY281)</f>
        <v>0</v>
      </c>
      <c r="L281">
        <f>DD281 - IF(AH281&gt;1, K281*CY281*100.0/(AJ281), 0)</f>
        <v>0</v>
      </c>
      <c r="M281">
        <f>((S281-I281/2)*L281-K281)/(S281+I281/2)</f>
        <v>0</v>
      </c>
      <c r="N281">
        <f>M281*(DK281+DL281)/1000.0</f>
        <v>0</v>
      </c>
      <c r="O281">
        <f>(DD281 - IF(AH281&gt;1, K281*CY281*100.0/(AJ281), 0))*(DK281+DL281)/1000.0</f>
        <v>0</v>
      </c>
      <c r="P281">
        <f>2.0/((1/R281-1/Q281)+SIGN(R281)*SQRT((1/R281-1/Q281)*(1/R281-1/Q281) + 4*CZ281/((CZ281+1)*(CZ281+1))*(2*1/R281*1/Q281-1/Q281*1/Q281)))</f>
        <v>0</v>
      </c>
      <c r="Q281">
        <f>IF(LEFT(DA281,1)&lt;&gt;"0",IF(LEFT(DA281,1)="1",3.0,DB281),$D$5+$E$5*(DR281*DK281/($K$5*1000))+$F$5*(DR281*DK281/($K$5*1000))*MAX(MIN(CY281,$J$5),$I$5)*MAX(MIN(CY281,$J$5),$I$5)+$G$5*MAX(MIN(CY281,$J$5),$I$5)*(DR281*DK281/($K$5*1000))+$H$5*(DR281*DK281/($K$5*1000))*(DR281*DK281/($K$5*1000)))</f>
        <v>0</v>
      </c>
      <c r="R281">
        <f>I281*(1000-(1000*0.61365*exp(17.502*V281/(240.97+V281))/(DK281+DL281)+DF281)/2)/(1000*0.61365*exp(17.502*V281/(240.97+V281))/(DK281+DL281)-DF281)</f>
        <v>0</v>
      </c>
      <c r="S281">
        <f>1/((CZ281+1)/(P281/1.6)+1/(Q281/1.37)) + CZ281/((CZ281+1)/(P281/1.6) + CZ281/(Q281/1.37))</f>
        <v>0</v>
      </c>
      <c r="T281">
        <f>(CU281*CX281)</f>
        <v>0</v>
      </c>
      <c r="U281">
        <f>(DM281+(T281+2*0.95*5.67E-8*(((DM281+$B$9)+273)^4-(DM281+273)^4)-44100*I281)/(1.84*29.3*Q281+8*0.95*5.67E-8*(DM281+273)^3))</f>
        <v>0</v>
      </c>
      <c r="V281">
        <f>($C$9*DN281+$D$9*DO281+$E$9*U281)</f>
        <v>0</v>
      </c>
      <c r="W281">
        <f>0.61365*exp(17.502*V281/(240.97+V281))</f>
        <v>0</v>
      </c>
      <c r="X281">
        <f>(Y281/Z281*100)</f>
        <v>0</v>
      </c>
      <c r="Y281">
        <f>DF281*(DK281+DL281)/1000</f>
        <v>0</v>
      </c>
      <c r="Z281">
        <f>0.61365*exp(17.502*DM281/(240.97+DM281))</f>
        <v>0</v>
      </c>
      <c r="AA281">
        <f>(W281-DF281*(DK281+DL281)/1000)</f>
        <v>0</v>
      </c>
      <c r="AB281">
        <f>(-I281*44100)</f>
        <v>0</v>
      </c>
      <c r="AC281">
        <f>2*29.3*Q281*0.92*(DM281-V281)</f>
        <v>0</v>
      </c>
      <c r="AD281">
        <f>2*0.95*5.67E-8*(((DM281+$B$9)+273)^4-(V281+273)^4)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IF(AF281*$H$15&gt;=AJ281,1.0,(AJ281/(AJ281-AF281*$H$15)))</f>
        <v>0</v>
      </c>
      <c r="AI281">
        <f>(AH281-1)*100</f>
        <v>0</v>
      </c>
      <c r="AJ281">
        <f>MAX(0,($B$15+$C$15*DR281)/(1+$D$15*DR281)*DK281/(DM281+273)*$E$15)</f>
        <v>0</v>
      </c>
      <c r="AK281" t="s">
        <v>420</v>
      </c>
      <c r="AL281" t="s">
        <v>420</v>
      </c>
      <c r="AM281">
        <v>0</v>
      </c>
      <c r="AN281">
        <v>0</v>
      </c>
      <c r="AO281">
        <f>1-AM281/AN281</f>
        <v>0</v>
      </c>
      <c r="AP281">
        <v>0</v>
      </c>
      <c r="AQ281" t="s">
        <v>420</v>
      </c>
      <c r="AR281" t="s">
        <v>420</v>
      </c>
      <c r="AS281">
        <v>0</v>
      </c>
      <c r="AT281">
        <v>0</v>
      </c>
      <c r="AU281">
        <f>1-AS281/AT281</f>
        <v>0</v>
      </c>
      <c r="AV281">
        <v>0.5</v>
      </c>
      <c r="AW281">
        <f>CV281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420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CU281">
        <f>$B$13*DS281+$C$13*DT281+$F$13*EE281*(1-EH281)</f>
        <v>0</v>
      </c>
      <c r="CV281">
        <f>CU281*CW281</f>
        <v>0</v>
      </c>
      <c r="CW281">
        <f>($B$13*$D$11+$C$13*$D$11+$F$13*((ER281+EJ281)/MAX(ER281+EJ281+ES281, 0.1)*$I$11+ES281/MAX(ER281+EJ281+ES281, 0.1)*$J$11))/($B$13+$C$13+$F$13)</f>
        <v>0</v>
      </c>
      <c r="CX281">
        <f>($B$13*$K$11+$C$13*$K$11+$F$13*((ER281+EJ281)/MAX(ER281+EJ281+ES281, 0.1)*$P$11+ES281/MAX(ER281+EJ281+ES281, 0.1)*$Q$11))/($B$13+$C$13+$F$13)</f>
        <v>0</v>
      </c>
      <c r="CY281">
        <v>6</v>
      </c>
      <c r="CZ281">
        <v>0.5</v>
      </c>
      <c r="DA281" t="s">
        <v>421</v>
      </c>
      <c r="DB281">
        <v>2</v>
      </c>
      <c r="DC281">
        <v>1759011965.1</v>
      </c>
      <c r="DD281">
        <v>422.9921111111111</v>
      </c>
      <c r="DE281">
        <v>419.9802222222222</v>
      </c>
      <c r="DF281">
        <v>24.41035555555555</v>
      </c>
      <c r="DG281">
        <v>24.16174444444444</v>
      </c>
      <c r="DH281">
        <v>424.5584444444444</v>
      </c>
      <c r="DI281">
        <v>24.07082222222222</v>
      </c>
      <c r="DJ281">
        <v>500.0496666666667</v>
      </c>
      <c r="DK281">
        <v>90.32174444444443</v>
      </c>
      <c r="DL281">
        <v>0.06816227777777778</v>
      </c>
      <c r="DM281">
        <v>30.62525555555555</v>
      </c>
      <c r="DN281">
        <v>30.002</v>
      </c>
      <c r="DO281">
        <v>999.9000000000001</v>
      </c>
      <c r="DP281">
        <v>0</v>
      </c>
      <c r="DQ281">
        <v>0</v>
      </c>
      <c r="DR281">
        <v>10005.19333333333</v>
      </c>
      <c r="DS281">
        <v>0</v>
      </c>
      <c r="DT281">
        <v>3.4607</v>
      </c>
      <c r="DU281">
        <v>3.011984444444444</v>
      </c>
      <c r="DV281">
        <v>433.5757777777778</v>
      </c>
      <c r="DW281">
        <v>430.3786666666667</v>
      </c>
      <c r="DX281">
        <v>0.2486066666666667</v>
      </c>
      <c r="DY281">
        <v>419.9802222222222</v>
      </c>
      <c r="DZ281">
        <v>24.16174444444444</v>
      </c>
      <c r="EA281">
        <v>2.204788888888889</v>
      </c>
      <c r="EB281">
        <v>2.182333333333333</v>
      </c>
      <c r="EC281">
        <v>18.99715555555555</v>
      </c>
      <c r="ED281">
        <v>18.83321111111111</v>
      </c>
      <c r="EE281">
        <v>0.00500078</v>
      </c>
      <c r="EF281">
        <v>0</v>
      </c>
      <c r="EG281">
        <v>0</v>
      </c>
      <c r="EH281">
        <v>0</v>
      </c>
      <c r="EI281">
        <v>1004.177777777778</v>
      </c>
      <c r="EJ281">
        <v>0.00500078</v>
      </c>
      <c r="EK281">
        <v>-18.47777777777777</v>
      </c>
      <c r="EL281">
        <v>-1.733333333333333</v>
      </c>
      <c r="EM281">
        <v>35.02033333333333</v>
      </c>
      <c r="EN281">
        <v>38.39566666666667</v>
      </c>
      <c r="EO281">
        <v>36.84688888888888</v>
      </c>
      <c r="EP281">
        <v>38.45111111111111</v>
      </c>
      <c r="EQ281">
        <v>37.66655555555556</v>
      </c>
      <c r="ER281">
        <v>0</v>
      </c>
      <c r="ES281">
        <v>0</v>
      </c>
      <c r="ET281">
        <v>0</v>
      </c>
      <c r="EU281">
        <v>1759011962.9</v>
      </c>
      <c r="EV281">
        <v>0</v>
      </c>
      <c r="EW281">
        <v>1006.608</v>
      </c>
      <c r="EX281">
        <v>0.7692313458125046</v>
      </c>
      <c r="EY281">
        <v>-5.492308104061797</v>
      </c>
      <c r="EZ281">
        <v>-21.056</v>
      </c>
      <c r="FA281">
        <v>15</v>
      </c>
      <c r="FB281">
        <v>0</v>
      </c>
      <c r="FC281" t="s">
        <v>422</v>
      </c>
      <c r="FD281">
        <v>1746989605.5</v>
      </c>
      <c r="FE281">
        <v>1746989593.5</v>
      </c>
      <c r="FF281">
        <v>0</v>
      </c>
      <c r="FG281">
        <v>-0.274</v>
      </c>
      <c r="FH281">
        <v>-0.002</v>
      </c>
      <c r="FI281">
        <v>2.549</v>
      </c>
      <c r="FJ281">
        <v>0.129</v>
      </c>
      <c r="FK281">
        <v>420</v>
      </c>
      <c r="FL281">
        <v>17</v>
      </c>
      <c r="FM281">
        <v>0.02</v>
      </c>
      <c r="FN281">
        <v>0.04</v>
      </c>
      <c r="FO281">
        <v>2.950833170731707</v>
      </c>
      <c r="FP281">
        <v>0.3147505923344966</v>
      </c>
      <c r="FQ281">
        <v>0.05441044176326166</v>
      </c>
      <c r="FR281">
        <v>1</v>
      </c>
      <c r="FS281">
        <v>1006.061764705882</v>
      </c>
      <c r="FT281">
        <v>3.564553249443345</v>
      </c>
      <c r="FU281">
        <v>6.726419146386273</v>
      </c>
      <c r="FV281">
        <v>0</v>
      </c>
      <c r="FW281">
        <v>0.2500402195121951</v>
      </c>
      <c r="FX281">
        <v>-0.00919018118466949</v>
      </c>
      <c r="FY281">
        <v>0.0012222657990477</v>
      </c>
      <c r="FZ281">
        <v>1</v>
      </c>
      <c r="GA281">
        <v>2</v>
      </c>
      <c r="GB281">
        <v>3</v>
      </c>
      <c r="GC281" t="s">
        <v>423</v>
      </c>
      <c r="GD281">
        <v>3.10316</v>
      </c>
      <c r="GE281">
        <v>2.72639</v>
      </c>
      <c r="GF281">
        <v>0.0884968</v>
      </c>
      <c r="GG281">
        <v>0.0878352</v>
      </c>
      <c r="GH281">
        <v>0.108786</v>
      </c>
      <c r="GI281">
        <v>0.109497</v>
      </c>
      <c r="GJ281">
        <v>23789.2</v>
      </c>
      <c r="GK281">
        <v>21592.4</v>
      </c>
      <c r="GL281">
        <v>26662.9</v>
      </c>
      <c r="GM281">
        <v>23893.7</v>
      </c>
      <c r="GN281">
        <v>38019.9</v>
      </c>
      <c r="GO281">
        <v>31435.8</v>
      </c>
      <c r="GP281">
        <v>46559.3</v>
      </c>
      <c r="GQ281">
        <v>37782.5</v>
      </c>
      <c r="GR281">
        <v>1.86535</v>
      </c>
      <c r="GS281">
        <v>1.85168</v>
      </c>
      <c r="GT281">
        <v>0.06955119999999999</v>
      </c>
      <c r="GU281">
        <v>0</v>
      </c>
      <c r="GV281">
        <v>28.8608</v>
      </c>
      <c r="GW281">
        <v>999.9</v>
      </c>
      <c r="GX281">
        <v>44.5</v>
      </c>
      <c r="GY281">
        <v>33.2</v>
      </c>
      <c r="GZ281">
        <v>25.1717</v>
      </c>
      <c r="HA281">
        <v>61.0503</v>
      </c>
      <c r="HB281">
        <v>20.1562</v>
      </c>
      <c r="HC281">
        <v>1</v>
      </c>
      <c r="HD281">
        <v>0.145226</v>
      </c>
      <c r="HE281">
        <v>-0.982944</v>
      </c>
      <c r="HF281">
        <v>20.2932</v>
      </c>
      <c r="HG281">
        <v>5.22223</v>
      </c>
      <c r="HH281">
        <v>11.98</v>
      </c>
      <c r="HI281">
        <v>4.96555</v>
      </c>
      <c r="HJ281">
        <v>3.27598</v>
      </c>
      <c r="HK281">
        <v>9999</v>
      </c>
      <c r="HL281">
        <v>9999</v>
      </c>
      <c r="HM281">
        <v>9999</v>
      </c>
      <c r="HN281">
        <v>28.6</v>
      </c>
      <c r="HO281">
        <v>1.86432</v>
      </c>
      <c r="HP281">
        <v>1.8605</v>
      </c>
      <c r="HQ281">
        <v>1.85883</v>
      </c>
      <c r="HR281">
        <v>1.8602</v>
      </c>
      <c r="HS281">
        <v>1.8602</v>
      </c>
      <c r="HT281">
        <v>1.85881</v>
      </c>
      <c r="HU281">
        <v>1.85785</v>
      </c>
      <c r="HV281">
        <v>1.85272</v>
      </c>
      <c r="HW281">
        <v>0</v>
      </c>
      <c r="HX281">
        <v>0</v>
      </c>
      <c r="HY281">
        <v>0</v>
      </c>
      <c r="HZ281">
        <v>0</v>
      </c>
      <c r="IA281" t="s">
        <v>424</v>
      </c>
      <c r="IB281" t="s">
        <v>425</v>
      </c>
      <c r="IC281" t="s">
        <v>426</v>
      </c>
      <c r="ID281" t="s">
        <v>426</v>
      </c>
      <c r="IE281" t="s">
        <v>426</v>
      </c>
      <c r="IF281" t="s">
        <v>426</v>
      </c>
      <c r="IG281">
        <v>0</v>
      </c>
      <c r="IH281">
        <v>100</v>
      </c>
      <c r="II281">
        <v>100</v>
      </c>
      <c r="IJ281">
        <v>-1.567</v>
      </c>
      <c r="IK281">
        <v>0.3395</v>
      </c>
      <c r="IL281">
        <v>-1.253408397979514</v>
      </c>
      <c r="IM281">
        <v>-0.001407418860664216</v>
      </c>
      <c r="IN281">
        <v>1.761737584914558E-06</v>
      </c>
      <c r="IO281">
        <v>-4.339940373715102E-10</v>
      </c>
      <c r="IP281">
        <v>0.01386544786166931</v>
      </c>
      <c r="IQ281">
        <v>0.003157371658100305</v>
      </c>
      <c r="IR281">
        <v>0.0004353711720169284</v>
      </c>
      <c r="IS281">
        <v>-1.853048844677345E-07</v>
      </c>
      <c r="IT281">
        <v>2</v>
      </c>
      <c r="IU281">
        <v>1968</v>
      </c>
      <c r="IV281">
        <v>1</v>
      </c>
      <c r="IW281">
        <v>26</v>
      </c>
      <c r="IX281">
        <v>200372.7</v>
      </c>
      <c r="IY281">
        <v>200372.9</v>
      </c>
      <c r="IZ281">
        <v>1.12671</v>
      </c>
      <c r="JA281">
        <v>2.64771</v>
      </c>
      <c r="JB281">
        <v>1.49658</v>
      </c>
      <c r="JC281">
        <v>2.34619</v>
      </c>
      <c r="JD281">
        <v>1.54907</v>
      </c>
      <c r="JE281">
        <v>2.3999</v>
      </c>
      <c r="JF281">
        <v>39.5416</v>
      </c>
      <c r="JG281">
        <v>24.0087</v>
      </c>
      <c r="JH281">
        <v>18</v>
      </c>
      <c r="JI281">
        <v>481.684</v>
      </c>
      <c r="JJ281">
        <v>487.263</v>
      </c>
      <c r="JK281">
        <v>30.6656</v>
      </c>
      <c r="JL281">
        <v>29.1635</v>
      </c>
      <c r="JM281">
        <v>30</v>
      </c>
      <c r="JN281">
        <v>29.3241</v>
      </c>
      <c r="JO281">
        <v>29.3058</v>
      </c>
      <c r="JP281">
        <v>22.6707</v>
      </c>
      <c r="JQ281">
        <v>0</v>
      </c>
      <c r="JR281">
        <v>100</v>
      </c>
      <c r="JS281">
        <v>30.6715</v>
      </c>
      <c r="JT281">
        <v>420</v>
      </c>
      <c r="JU281">
        <v>24.4135</v>
      </c>
      <c r="JV281">
        <v>101.798</v>
      </c>
      <c r="JW281">
        <v>91.13590000000001</v>
      </c>
    </row>
    <row r="282" spans="1:283">
      <c r="A282">
        <v>264</v>
      </c>
      <c r="B282">
        <v>1759011970.1</v>
      </c>
      <c r="C282">
        <v>3752.5</v>
      </c>
      <c r="D282" t="s">
        <v>962</v>
      </c>
      <c r="E282" t="s">
        <v>963</v>
      </c>
      <c r="F282">
        <v>5</v>
      </c>
      <c r="G282" t="s">
        <v>917</v>
      </c>
      <c r="H282">
        <v>1759011967.1</v>
      </c>
      <c r="I282">
        <f>(J282)/1000</f>
        <v>0</v>
      </c>
      <c r="J282">
        <f>1000*DJ282*AH282*(DF282-DG282)/(100*CY282*(1000-AH282*DF282))</f>
        <v>0</v>
      </c>
      <c r="K282">
        <f>DJ282*AH282*(DE282-DD282*(1000-AH282*DG282)/(1000-AH282*DF282))/(100*CY282)</f>
        <v>0</v>
      </c>
      <c r="L282">
        <f>DD282 - IF(AH282&gt;1, K282*CY282*100.0/(AJ282), 0)</f>
        <v>0</v>
      </c>
      <c r="M282">
        <f>((S282-I282/2)*L282-K282)/(S282+I282/2)</f>
        <v>0</v>
      </c>
      <c r="N282">
        <f>M282*(DK282+DL282)/1000.0</f>
        <v>0</v>
      </c>
      <c r="O282">
        <f>(DD282 - IF(AH282&gt;1, K282*CY282*100.0/(AJ282), 0))*(DK282+DL282)/1000.0</f>
        <v>0</v>
      </c>
      <c r="P282">
        <f>2.0/((1/R282-1/Q282)+SIGN(R282)*SQRT((1/R282-1/Q282)*(1/R282-1/Q282) + 4*CZ282/((CZ282+1)*(CZ282+1))*(2*1/R282*1/Q282-1/Q282*1/Q282)))</f>
        <v>0</v>
      </c>
      <c r="Q282">
        <f>IF(LEFT(DA282,1)&lt;&gt;"0",IF(LEFT(DA282,1)="1",3.0,DB282),$D$5+$E$5*(DR282*DK282/($K$5*1000))+$F$5*(DR282*DK282/($K$5*1000))*MAX(MIN(CY282,$J$5),$I$5)*MAX(MIN(CY282,$J$5),$I$5)+$G$5*MAX(MIN(CY282,$J$5),$I$5)*(DR282*DK282/($K$5*1000))+$H$5*(DR282*DK282/($K$5*1000))*(DR282*DK282/($K$5*1000)))</f>
        <v>0</v>
      </c>
      <c r="R282">
        <f>I282*(1000-(1000*0.61365*exp(17.502*V282/(240.97+V282))/(DK282+DL282)+DF282)/2)/(1000*0.61365*exp(17.502*V282/(240.97+V282))/(DK282+DL282)-DF282)</f>
        <v>0</v>
      </c>
      <c r="S282">
        <f>1/((CZ282+1)/(P282/1.6)+1/(Q282/1.37)) + CZ282/((CZ282+1)/(P282/1.6) + CZ282/(Q282/1.37))</f>
        <v>0</v>
      </c>
      <c r="T282">
        <f>(CU282*CX282)</f>
        <v>0</v>
      </c>
      <c r="U282">
        <f>(DM282+(T282+2*0.95*5.67E-8*(((DM282+$B$9)+273)^4-(DM282+273)^4)-44100*I282)/(1.84*29.3*Q282+8*0.95*5.67E-8*(DM282+273)^3))</f>
        <v>0</v>
      </c>
      <c r="V282">
        <f>($C$9*DN282+$D$9*DO282+$E$9*U282)</f>
        <v>0</v>
      </c>
      <c r="W282">
        <f>0.61365*exp(17.502*V282/(240.97+V282))</f>
        <v>0</v>
      </c>
      <c r="X282">
        <f>(Y282/Z282*100)</f>
        <v>0</v>
      </c>
      <c r="Y282">
        <f>DF282*(DK282+DL282)/1000</f>
        <v>0</v>
      </c>
      <c r="Z282">
        <f>0.61365*exp(17.502*DM282/(240.97+DM282))</f>
        <v>0</v>
      </c>
      <c r="AA282">
        <f>(W282-DF282*(DK282+DL282)/1000)</f>
        <v>0</v>
      </c>
      <c r="AB282">
        <f>(-I282*44100)</f>
        <v>0</v>
      </c>
      <c r="AC282">
        <f>2*29.3*Q282*0.92*(DM282-V282)</f>
        <v>0</v>
      </c>
      <c r="AD282">
        <f>2*0.95*5.67E-8*(((DM282+$B$9)+273)^4-(V282+273)^4)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IF(AF282*$H$15&gt;=AJ282,1.0,(AJ282/(AJ282-AF282*$H$15)))</f>
        <v>0</v>
      </c>
      <c r="AI282">
        <f>(AH282-1)*100</f>
        <v>0</v>
      </c>
      <c r="AJ282">
        <f>MAX(0,($B$15+$C$15*DR282)/(1+$D$15*DR282)*DK282/(DM282+273)*$E$15)</f>
        <v>0</v>
      </c>
      <c r="AK282" t="s">
        <v>420</v>
      </c>
      <c r="AL282" t="s">
        <v>420</v>
      </c>
      <c r="AM282">
        <v>0</v>
      </c>
      <c r="AN282">
        <v>0</v>
      </c>
      <c r="AO282">
        <f>1-AM282/AN282</f>
        <v>0</v>
      </c>
      <c r="AP282">
        <v>0</v>
      </c>
      <c r="AQ282" t="s">
        <v>420</v>
      </c>
      <c r="AR282" t="s">
        <v>420</v>
      </c>
      <c r="AS282">
        <v>0</v>
      </c>
      <c r="AT282">
        <v>0</v>
      </c>
      <c r="AU282">
        <f>1-AS282/AT282</f>
        <v>0</v>
      </c>
      <c r="AV282">
        <v>0.5</v>
      </c>
      <c r="AW282">
        <f>CV282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420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CU282">
        <f>$B$13*DS282+$C$13*DT282+$F$13*EE282*(1-EH282)</f>
        <v>0</v>
      </c>
      <c r="CV282">
        <f>CU282*CW282</f>
        <v>0</v>
      </c>
      <c r="CW282">
        <f>($B$13*$D$11+$C$13*$D$11+$F$13*((ER282+EJ282)/MAX(ER282+EJ282+ES282, 0.1)*$I$11+ES282/MAX(ER282+EJ282+ES282, 0.1)*$J$11))/($B$13+$C$13+$F$13)</f>
        <v>0</v>
      </c>
      <c r="CX282">
        <f>($B$13*$K$11+$C$13*$K$11+$F$13*((ER282+EJ282)/MAX(ER282+EJ282+ES282, 0.1)*$P$11+ES282/MAX(ER282+EJ282+ES282, 0.1)*$Q$11))/($B$13+$C$13+$F$13)</f>
        <v>0</v>
      </c>
      <c r="CY282">
        <v>6</v>
      </c>
      <c r="CZ282">
        <v>0.5</v>
      </c>
      <c r="DA282" t="s">
        <v>421</v>
      </c>
      <c r="DB282">
        <v>2</v>
      </c>
      <c r="DC282">
        <v>1759011967.1</v>
      </c>
      <c r="DD282">
        <v>422.9591111111111</v>
      </c>
      <c r="DE282">
        <v>419.9784444444444</v>
      </c>
      <c r="DF282">
        <v>24.41055555555555</v>
      </c>
      <c r="DG282">
        <v>24.16181111111111</v>
      </c>
      <c r="DH282">
        <v>424.5257777777778</v>
      </c>
      <c r="DI282">
        <v>24.07101111111111</v>
      </c>
      <c r="DJ282">
        <v>499.992</v>
      </c>
      <c r="DK282">
        <v>90.32165555555555</v>
      </c>
      <c r="DL282">
        <v>0.06835251111111111</v>
      </c>
      <c r="DM282">
        <v>30.62035555555556</v>
      </c>
      <c r="DN282">
        <v>29.99624444444444</v>
      </c>
      <c r="DO282">
        <v>999.9000000000001</v>
      </c>
      <c r="DP282">
        <v>0</v>
      </c>
      <c r="DQ282">
        <v>0</v>
      </c>
      <c r="DR282">
        <v>9986.517777777779</v>
      </c>
      <c r="DS282">
        <v>0</v>
      </c>
      <c r="DT282">
        <v>3.4607</v>
      </c>
      <c r="DU282">
        <v>2.980785555555555</v>
      </c>
      <c r="DV282">
        <v>433.5421111111111</v>
      </c>
      <c r="DW282">
        <v>430.3768888888889</v>
      </c>
      <c r="DX282">
        <v>0.2487324444444445</v>
      </c>
      <c r="DY282">
        <v>419.9784444444444</v>
      </c>
      <c r="DZ282">
        <v>24.16181111111111</v>
      </c>
      <c r="EA282">
        <v>2.204803333333333</v>
      </c>
      <c r="EB282">
        <v>2.182336666666667</v>
      </c>
      <c r="EC282">
        <v>18.99725555555555</v>
      </c>
      <c r="ED282">
        <v>18.83323333333333</v>
      </c>
      <c r="EE282">
        <v>0.00500078</v>
      </c>
      <c r="EF282">
        <v>0</v>
      </c>
      <c r="EG282">
        <v>0</v>
      </c>
      <c r="EH282">
        <v>0</v>
      </c>
      <c r="EI282">
        <v>1006.6</v>
      </c>
      <c r="EJ282">
        <v>0.00500078</v>
      </c>
      <c r="EK282">
        <v>-19.31111111111111</v>
      </c>
      <c r="EL282">
        <v>-1.166666666666667</v>
      </c>
      <c r="EM282">
        <v>35.00655555555555</v>
      </c>
      <c r="EN282">
        <v>38.38877777777778</v>
      </c>
      <c r="EO282">
        <v>36.94422222222223</v>
      </c>
      <c r="EP282">
        <v>38.42333333333333</v>
      </c>
      <c r="EQ282">
        <v>37.64555555555555</v>
      </c>
      <c r="ER282">
        <v>0</v>
      </c>
      <c r="ES282">
        <v>0</v>
      </c>
      <c r="ET282">
        <v>0</v>
      </c>
      <c r="EU282">
        <v>1759011964.7</v>
      </c>
      <c r="EV282">
        <v>0</v>
      </c>
      <c r="EW282">
        <v>1006.607692307692</v>
      </c>
      <c r="EX282">
        <v>-15.6307688450369</v>
      </c>
      <c r="EY282">
        <v>-14.23931661511271</v>
      </c>
      <c r="EZ282">
        <v>-20.80384615384616</v>
      </c>
      <c r="FA282">
        <v>15</v>
      </c>
      <c r="FB282">
        <v>0</v>
      </c>
      <c r="FC282" t="s">
        <v>422</v>
      </c>
      <c r="FD282">
        <v>1746989605.5</v>
      </c>
      <c r="FE282">
        <v>1746989593.5</v>
      </c>
      <c r="FF282">
        <v>0</v>
      </c>
      <c r="FG282">
        <v>-0.274</v>
      </c>
      <c r="FH282">
        <v>-0.002</v>
      </c>
      <c r="FI282">
        <v>2.549</v>
      </c>
      <c r="FJ282">
        <v>0.129</v>
      </c>
      <c r="FK282">
        <v>420</v>
      </c>
      <c r="FL282">
        <v>17</v>
      </c>
      <c r="FM282">
        <v>0.02</v>
      </c>
      <c r="FN282">
        <v>0.04</v>
      </c>
      <c r="FO282">
        <v>2.94910225</v>
      </c>
      <c r="FP282">
        <v>0.3258516697936165</v>
      </c>
      <c r="FQ282">
        <v>0.05518222492286352</v>
      </c>
      <c r="FR282">
        <v>1</v>
      </c>
      <c r="FS282">
        <v>1006.270588235294</v>
      </c>
      <c r="FT282">
        <v>5.378151470712613</v>
      </c>
      <c r="FU282">
        <v>6.571933613380843</v>
      </c>
      <c r="FV282">
        <v>0</v>
      </c>
      <c r="FW282">
        <v>0.249869775</v>
      </c>
      <c r="FX282">
        <v>-0.008377317073172101</v>
      </c>
      <c r="FY282">
        <v>0.001163575534451889</v>
      </c>
      <c r="FZ282">
        <v>1</v>
      </c>
      <c r="GA282">
        <v>2</v>
      </c>
      <c r="GB282">
        <v>3</v>
      </c>
      <c r="GC282" t="s">
        <v>423</v>
      </c>
      <c r="GD282">
        <v>3.1031</v>
      </c>
      <c r="GE282">
        <v>2.72674</v>
      </c>
      <c r="GF282">
        <v>0.0885005</v>
      </c>
      <c r="GG282">
        <v>0.08783340000000001</v>
      </c>
      <c r="GH282">
        <v>0.108789</v>
      </c>
      <c r="GI282">
        <v>0.109499</v>
      </c>
      <c r="GJ282">
        <v>23789.1</v>
      </c>
      <c r="GK282">
        <v>21592.4</v>
      </c>
      <c r="GL282">
        <v>26662.9</v>
      </c>
      <c r="GM282">
        <v>23893.7</v>
      </c>
      <c r="GN282">
        <v>38019.8</v>
      </c>
      <c r="GO282">
        <v>31435.8</v>
      </c>
      <c r="GP282">
        <v>46559.3</v>
      </c>
      <c r="GQ282">
        <v>37782.6</v>
      </c>
      <c r="GR282">
        <v>1.86523</v>
      </c>
      <c r="GS282">
        <v>1.85182</v>
      </c>
      <c r="GT282">
        <v>0.06944690000000001</v>
      </c>
      <c r="GU282">
        <v>0</v>
      </c>
      <c r="GV282">
        <v>28.8621</v>
      </c>
      <c r="GW282">
        <v>999.9</v>
      </c>
      <c r="GX282">
        <v>44.5</v>
      </c>
      <c r="GY282">
        <v>33.2</v>
      </c>
      <c r="GZ282">
        <v>25.1725</v>
      </c>
      <c r="HA282">
        <v>60.9703</v>
      </c>
      <c r="HB282">
        <v>20.2364</v>
      </c>
      <c r="HC282">
        <v>1</v>
      </c>
      <c r="HD282">
        <v>0.145048</v>
      </c>
      <c r="HE282">
        <v>-1.42853</v>
      </c>
      <c r="HF282">
        <v>20.288</v>
      </c>
      <c r="HG282">
        <v>5.22223</v>
      </c>
      <c r="HH282">
        <v>11.98</v>
      </c>
      <c r="HI282">
        <v>4.96555</v>
      </c>
      <c r="HJ282">
        <v>3.27593</v>
      </c>
      <c r="HK282">
        <v>9999</v>
      </c>
      <c r="HL282">
        <v>9999</v>
      </c>
      <c r="HM282">
        <v>9999</v>
      </c>
      <c r="HN282">
        <v>28.6</v>
      </c>
      <c r="HO282">
        <v>1.86432</v>
      </c>
      <c r="HP282">
        <v>1.8605</v>
      </c>
      <c r="HQ282">
        <v>1.85882</v>
      </c>
      <c r="HR282">
        <v>1.8602</v>
      </c>
      <c r="HS282">
        <v>1.8602</v>
      </c>
      <c r="HT282">
        <v>1.85881</v>
      </c>
      <c r="HU282">
        <v>1.85785</v>
      </c>
      <c r="HV282">
        <v>1.85272</v>
      </c>
      <c r="HW282">
        <v>0</v>
      </c>
      <c r="HX282">
        <v>0</v>
      </c>
      <c r="HY282">
        <v>0</v>
      </c>
      <c r="HZ282">
        <v>0</v>
      </c>
      <c r="IA282" t="s">
        <v>424</v>
      </c>
      <c r="IB282" t="s">
        <v>425</v>
      </c>
      <c r="IC282" t="s">
        <v>426</v>
      </c>
      <c r="ID282" t="s">
        <v>426</v>
      </c>
      <c r="IE282" t="s">
        <v>426</v>
      </c>
      <c r="IF282" t="s">
        <v>426</v>
      </c>
      <c r="IG282">
        <v>0</v>
      </c>
      <c r="IH282">
        <v>100</v>
      </c>
      <c r="II282">
        <v>100</v>
      </c>
      <c r="IJ282">
        <v>-1.566</v>
      </c>
      <c r="IK282">
        <v>0.3396</v>
      </c>
      <c r="IL282">
        <v>-1.253408397979514</v>
      </c>
      <c r="IM282">
        <v>-0.001407418860664216</v>
      </c>
      <c r="IN282">
        <v>1.761737584914558E-06</v>
      </c>
      <c r="IO282">
        <v>-4.339940373715102E-10</v>
      </c>
      <c r="IP282">
        <v>0.01386544786166931</v>
      </c>
      <c r="IQ282">
        <v>0.003157371658100305</v>
      </c>
      <c r="IR282">
        <v>0.0004353711720169284</v>
      </c>
      <c r="IS282">
        <v>-1.853048844677345E-07</v>
      </c>
      <c r="IT282">
        <v>2</v>
      </c>
      <c r="IU282">
        <v>1968</v>
      </c>
      <c r="IV282">
        <v>1</v>
      </c>
      <c r="IW282">
        <v>26</v>
      </c>
      <c r="IX282">
        <v>200372.7</v>
      </c>
      <c r="IY282">
        <v>200372.9</v>
      </c>
      <c r="IZ282">
        <v>1.12793</v>
      </c>
      <c r="JA282">
        <v>2.63916</v>
      </c>
      <c r="JB282">
        <v>1.49658</v>
      </c>
      <c r="JC282">
        <v>2.34619</v>
      </c>
      <c r="JD282">
        <v>1.54907</v>
      </c>
      <c r="JE282">
        <v>2.46948</v>
      </c>
      <c r="JF282">
        <v>39.5416</v>
      </c>
      <c r="JG282">
        <v>24.0087</v>
      </c>
      <c r="JH282">
        <v>18</v>
      </c>
      <c r="JI282">
        <v>481.611</v>
      </c>
      <c r="JJ282">
        <v>487.362</v>
      </c>
      <c r="JK282">
        <v>30.6639</v>
      </c>
      <c r="JL282">
        <v>29.1635</v>
      </c>
      <c r="JM282">
        <v>30</v>
      </c>
      <c r="JN282">
        <v>29.3241</v>
      </c>
      <c r="JO282">
        <v>29.3058</v>
      </c>
      <c r="JP282">
        <v>22.672</v>
      </c>
      <c r="JQ282">
        <v>0</v>
      </c>
      <c r="JR282">
        <v>100</v>
      </c>
      <c r="JS282">
        <v>31.0152</v>
      </c>
      <c r="JT282">
        <v>420</v>
      </c>
      <c r="JU282">
        <v>24.4135</v>
      </c>
      <c r="JV282">
        <v>101.798</v>
      </c>
      <c r="JW282">
        <v>91.136</v>
      </c>
    </row>
    <row r="283" spans="1:283">
      <c r="A283">
        <v>265</v>
      </c>
      <c r="B283">
        <v>1759011972.1</v>
      </c>
      <c r="C283">
        <v>3754.5</v>
      </c>
      <c r="D283" t="s">
        <v>964</v>
      </c>
      <c r="E283" t="s">
        <v>965</v>
      </c>
      <c r="F283">
        <v>5</v>
      </c>
      <c r="G283" t="s">
        <v>917</v>
      </c>
      <c r="H283">
        <v>1759011969.1</v>
      </c>
      <c r="I283">
        <f>(J283)/1000</f>
        <v>0</v>
      </c>
      <c r="J283">
        <f>1000*DJ283*AH283*(DF283-DG283)/(100*CY283*(1000-AH283*DF283))</f>
        <v>0</v>
      </c>
      <c r="K283">
        <f>DJ283*AH283*(DE283-DD283*(1000-AH283*DG283)/(1000-AH283*DF283))/(100*CY283)</f>
        <v>0</v>
      </c>
      <c r="L283">
        <f>DD283 - IF(AH283&gt;1, K283*CY283*100.0/(AJ283), 0)</f>
        <v>0</v>
      </c>
      <c r="M283">
        <f>((S283-I283/2)*L283-K283)/(S283+I283/2)</f>
        <v>0</v>
      </c>
      <c r="N283">
        <f>M283*(DK283+DL283)/1000.0</f>
        <v>0</v>
      </c>
      <c r="O283">
        <f>(DD283 - IF(AH283&gt;1, K283*CY283*100.0/(AJ283), 0))*(DK283+DL283)/1000.0</f>
        <v>0</v>
      </c>
      <c r="P283">
        <f>2.0/((1/R283-1/Q283)+SIGN(R283)*SQRT((1/R283-1/Q283)*(1/R283-1/Q283) + 4*CZ283/((CZ283+1)*(CZ283+1))*(2*1/R283*1/Q283-1/Q283*1/Q283)))</f>
        <v>0</v>
      </c>
      <c r="Q283">
        <f>IF(LEFT(DA283,1)&lt;&gt;"0",IF(LEFT(DA283,1)="1",3.0,DB283),$D$5+$E$5*(DR283*DK283/($K$5*1000))+$F$5*(DR283*DK283/($K$5*1000))*MAX(MIN(CY283,$J$5),$I$5)*MAX(MIN(CY283,$J$5),$I$5)+$G$5*MAX(MIN(CY283,$J$5),$I$5)*(DR283*DK283/($K$5*1000))+$H$5*(DR283*DK283/($K$5*1000))*(DR283*DK283/($K$5*1000)))</f>
        <v>0</v>
      </c>
      <c r="R283">
        <f>I283*(1000-(1000*0.61365*exp(17.502*V283/(240.97+V283))/(DK283+DL283)+DF283)/2)/(1000*0.61365*exp(17.502*V283/(240.97+V283))/(DK283+DL283)-DF283)</f>
        <v>0</v>
      </c>
      <c r="S283">
        <f>1/((CZ283+1)/(P283/1.6)+1/(Q283/1.37)) + CZ283/((CZ283+1)/(P283/1.6) + CZ283/(Q283/1.37))</f>
        <v>0</v>
      </c>
      <c r="T283">
        <f>(CU283*CX283)</f>
        <v>0</v>
      </c>
      <c r="U283">
        <f>(DM283+(T283+2*0.95*5.67E-8*(((DM283+$B$9)+273)^4-(DM283+273)^4)-44100*I283)/(1.84*29.3*Q283+8*0.95*5.67E-8*(DM283+273)^3))</f>
        <v>0</v>
      </c>
      <c r="V283">
        <f>($C$9*DN283+$D$9*DO283+$E$9*U283)</f>
        <v>0</v>
      </c>
      <c r="W283">
        <f>0.61365*exp(17.502*V283/(240.97+V283))</f>
        <v>0</v>
      </c>
      <c r="X283">
        <f>(Y283/Z283*100)</f>
        <v>0</v>
      </c>
      <c r="Y283">
        <f>DF283*(DK283+DL283)/1000</f>
        <v>0</v>
      </c>
      <c r="Z283">
        <f>0.61365*exp(17.502*DM283/(240.97+DM283))</f>
        <v>0</v>
      </c>
      <c r="AA283">
        <f>(W283-DF283*(DK283+DL283)/1000)</f>
        <v>0</v>
      </c>
      <c r="AB283">
        <f>(-I283*44100)</f>
        <v>0</v>
      </c>
      <c r="AC283">
        <f>2*29.3*Q283*0.92*(DM283-V283)</f>
        <v>0</v>
      </c>
      <c r="AD283">
        <f>2*0.95*5.67E-8*(((DM283+$B$9)+273)^4-(V283+273)^4)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IF(AF283*$H$15&gt;=AJ283,1.0,(AJ283/(AJ283-AF283*$H$15)))</f>
        <v>0</v>
      </c>
      <c r="AI283">
        <f>(AH283-1)*100</f>
        <v>0</v>
      </c>
      <c r="AJ283">
        <f>MAX(0,($B$15+$C$15*DR283)/(1+$D$15*DR283)*DK283/(DM283+273)*$E$15)</f>
        <v>0</v>
      </c>
      <c r="AK283" t="s">
        <v>420</v>
      </c>
      <c r="AL283" t="s">
        <v>420</v>
      </c>
      <c r="AM283">
        <v>0</v>
      </c>
      <c r="AN283">
        <v>0</v>
      </c>
      <c r="AO283">
        <f>1-AM283/AN283</f>
        <v>0</v>
      </c>
      <c r="AP283">
        <v>0</v>
      </c>
      <c r="AQ283" t="s">
        <v>420</v>
      </c>
      <c r="AR283" t="s">
        <v>420</v>
      </c>
      <c r="AS283">
        <v>0</v>
      </c>
      <c r="AT283">
        <v>0</v>
      </c>
      <c r="AU283">
        <f>1-AS283/AT283</f>
        <v>0</v>
      </c>
      <c r="AV283">
        <v>0.5</v>
      </c>
      <c r="AW283">
        <f>CV283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420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CU283">
        <f>$B$13*DS283+$C$13*DT283+$F$13*EE283*(1-EH283)</f>
        <v>0</v>
      </c>
      <c r="CV283">
        <f>CU283*CW283</f>
        <v>0</v>
      </c>
      <c r="CW283">
        <f>($B$13*$D$11+$C$13*$D$11+$F$13*((ER283+EJ283)/MAX(ER283+EJ283+ES283, 0.1)*$I$11+ES283/MAX(ER283+EJ283+ES283, 0.1)*$J$11))/($B$13+$C$13+$F$13)</f>
        <v>0</v>
      </c>
      <c r="CX283">
        <f>($B$13*$K$11+$C$13*$K$11+$F$13*((ER283+EJ283)/MAX(ER283+EJ283+ES283, 0.1)*$P$11+ES283/MAX(ER283+EJ283+ES283, 0.1)*$Q$11))/($B$13+$C$13+$F$13)</f>
        <v>0</v>
      </c>
      <c r="CY283">
        <v>6</v>
      </c>
      <c r="CZ283">
        <v>0.5</v>
      </c>
      <c r="DA283" t="s">
        <v>421</v>
      </c>
      <c r="DB283">
        <v>2</v>
      </c>
      <c r="DC283">
        <v>1759011969.1</v>
      </c>
      <c r="DD283">
        <v>422.9422222222222</v>
      </c>
      <c r="DE283">
        <v>419.9745555555555</v>
      </c>
      <c r="DF283">
        <v>24.41152222222222</v>
      </c>
      <c r="DG283">
        <v>24.16207777777778</v>
      </c>
      <c r="DH283">
        <v>424.509</v>
      </c>
      <c r="DI283">
        <v>24.07194444444444</v>
      </c>
      <c r="DJ283">
        <v>499.9087777777778</v>
      </c>
      <c r="DK283">
        <v>90.32156666666667</v>
      </c>
      <c r="DL283">
        <v>0.06859889999999999</v>
      </c>
      <c r="DM283">
        <v>30.61513333333333</v>
      </c>
      <c r="DN283">
        <v>29.9934</v>
      </c>
      <c r="DO283">
        <v>999.9000000000001</v>
      </c>
      <c r="DP283">
        <v>0</v>
      </c>
      <c r="DQ283">
        <v>0</v>
      </c>
      <c r="DR283">
        <v>9978.751111111111</v>
      </c>
      <c r="DS283">
        <v>0</v>
      </c>
      <c r="DT283">
        <v>3.463567777777778</v>
      </c>
      <c r="DU283">
        <v>2.967768888888889</v>
      </c>
      <c r="DV283">
        <v>433.5252222222222</v>
      </c>
      <c r="DW283">
        <v>430.3731111111111</v>
      </c>
      <c r="DX283">
        <v>0.2494153333333333</v>
      </c>
      <c r="DY283">
        <v>419.9745555555555</v>
      </c>
      <c r="DZ283">
        <v>24.16207777777778</v>
      </c>
      <c r="EA283">
        <v>2.204885555555555</v>
      </c>
      <c r="EB283">
        <v>2.182358888888889</v>
      </c>
      <c r="EC283">
        <v>18.99784444444445</v>
      </c>
      <c r="ED283">
        <v>18.83338888888889</v>
      </c>
      <c r="EE283">
        <v>0.00500078</v>
      </c>
      <c r="EF283">
        <v>0</v>
      </c>
      <c r="EG283">
        <v>0</v>
      </c>
      <c r="EH283">
        <v>0</v>
      </c>
      <c r="EI283">
        <v>1005.577777777778</v>
      </c>
      <c r="EJ283">
        <v>0.00500078</v>
      </c>
      <c r="EK283">
        <v>-21.04444444444444</v>
      </c>
      <c r="EL283">
        <v>-1.977777777777778</v>
      </c>
      <c r="EM283">
        <v>35.00655555555555</v>
      </c>
      <c r="EN283">
        <v>38.38188888888889</v>
      </c>
      <c r="EO283">
        <v>36.99277777777777</v>
      </c>
      <c r="EP283">
        <v>38.40933333333333</v>
      </c>
      <c r="EQ283">
        <v>37.62455555555555</v>
      </c>
      <c r="ER283">
        <v>0</v>
      </c>
      <c r="ES283">
        <v>0</v>
      </c>
      <c r="ET283">
        <v>0</v>
      </c>
      <c r="EU283">
        <v>1759011966.5</v>
      </c>
      <c r="EV283">
        <v>0</v>
      </c>
      <c r="EW283">
        <v>1005.36</v>
      </c>
      <c r="EX283">
        <v>3.030769406121344</v>
      </c>
      <c r="EY283">
        <v>-25.88461576888316</v>
      </c>
      <c r="EZ283">
        <v>-20.708</v>
      </c>
      <c r="FA283">
        <v>15</v>
      </c>
      <c r="FB283">
        <v>0</v>
      </c>
      <c r="FC283" t="s">
        <v>422</v>
      </c>
      <c r="FD283">
        <v>1746989605.5</v>
      </c>
      <c r="FE283">
        <v>1746989593.5</v>
      </c>
      <c r="FF283">
        <v>0</v>
      </c>
      <c r="FG283">
        <v>-0.274</v>
      </c>
      <c r="FH283">
        <v>-0.002</v>
      </c>
      <c r="FI283">
        <v>2.549</v>
      </c>
      <c r="FJ283">
        <v>0.129</v>
      </c>
      <c r="FK283">
        <v>420</v>
      </c>
      <c r="FL283">
        <v>17</v>
      </c>
      <c r="FM283">
        <v>0.02</v>
      </c>
      <c r="FN283">
        <v>0.04</v>
      </c>
      <c r="FO283">
        <v>2.956277073170732</v>
      </c>
      <c r="FP283">
        <v>0.2640338675958132</v>
      </c>
      <c r="FQ283">
        <v>0.05341811094375694</v>
      </c>
      <c r="FR283">
        <v>1</v>
      </c>
      <c r="FS283">
        <v>1006.470588235294</v>
      </c>
      <c r="FT283">
        <v>-13.48510300791941</v>
      </c>
      <c r="FU283">
        <v>6.178593472711889</v>
      </c>
      <c r="FV283">
        <v>0</v>
      </c>
      <c r="FW283">
        <v>0.2497099268292683</v>
      </c>
      <c r="FX283">
        <v>-0.004944815331010837</v>
      </c>
      <c r="FY283">
        <v>0.001037845972646581</v>
      </c>
      <c r="FZ283">
        <v>1</v>
      </c>
      <c r="GA283">
        <v>2</v>
      </c>
      <c r="GB283">
        <v>3</v>
      </c>
      <c r="GC283" t="s">
        <v>423</v>
      </c>
      <c r="GD283">
        <v>3.10318</v>
      </c>
      <c r="GE283">
        <v>2.7268</v>
      </c>
      <c r="GF283">
        <v>0.0885037</v>
      </c>
      <c r="GG283">
        <v>0.08782719999999999</v>
      </c>
      <c r="GH283">
        <v>0.108793</v>
      </c>
      <c r="GI283">
        <v>0.109501</v>
      </c>
      <c r="GJ283">
        <v>23788.9</v>
      </c>
      <c r="GK283">
        <v>21592.7</v>
      </c>
      <c r="GL283">
        <v>26662.8</v>
      </c>
      <c r="GM283">
        <v>23893.8</v>
      </c>
      <c r="GN283">
        <v>38019.6</v>
      </c>
      <c r="GO283">
        <v>31435.8</v>
      </c>
      <c r="GP283">
        <v>46559.4</v>
      </c>
      <c r="GQ283">
        <v>37782.7</v>
      </c>
      <c r="GR283">
        <v>1.8656</v>
      </c>
      <c r="GS283">
        <v>1.85157</v>
      </c>
      <c r="GT283">
        <v>0.06912649999999999</v>
      </c>
      <c r="GU283">
        <v>0</v>
      </c>
      <c r="GV283">
        <v>28.8629</v>
      </c>
      <c r="GW283">
        <v>999.9</v>
      </c>
      <c r="GX283">
        <v>44.5</v>
      </c>
      <c r="GY283">
        <v>33.2</v>
      </c>
      <c r="GZ283">
        <v>25.1712</v>
      </c>
      <c r="HA283">
        <v>61.1303</v>
      </c>
      <c r="HB283">
        <v>20.4006</v>
      </c>
      <c r="HC283">
        <v>1</v>
      </c>
      <c r="HD283">
        <v>0.145478</v>
      </c>
      <c r="HE283">
        <v>-2.10457</v>
      </c>
      <c r="HF283">
        <v>20.2804</v>
      </c>
      <c r="HG283">
        <v>5.22253</v>
      </c>
      <c r="HH283">
        <v>11.98</v>
      </c>
      <c r="HI283">
        <v>4.9656</v>
      </c>
      <c r="HJ283">
        <v>3.27593</v>
      </c>
      <c r="HK283">
        <v>9999</v>
      </c>
      <c r="HL283">
        <v>9999</v>
      </c>
      <c r="HM283">
        <v>9999</v>
      </c>
      <c r="HN283">
        <v>28.6</v>
      </c>
      <c r="HO283">
        <v>1.86432</v>
      </c>
      <c r="HP283">
        <v>1.86049</v>
      </c>
      <c r="HQ283">
        <v>1.85883</v>
      </c>
      <c r="HR283">
        <v>1.8602</v>
      </c>
      <c r="HS283">
        <v>1.8602</v>
      </c>
      <c r="HT283">
        <v>1.85881</v>
      </c>
      <c r="HU283">
        <v>1.85786</v>
      </c>
      <c r="HV283">
        <v>1.85272</v>
      </c>
      <c r="HW283">
        <v>0</v>
      </c>
      <c r="HX283">
        <v>0</v>
      </c>
      <c r="HY283">
        <v>0</v>
      </c>
      <c r="HZ283">
        <v>0</v>
      </c>
      <c r="IA283" t="s">
        <v>424</v>
      </c>
      <c r="IB283" t="s">
        <v>425</v>
      </c>
      <c r="IC283" t="s">
        <v>426</v>
      </c>
      <c r="ID283" t="s">
        <v>426</v>
      </c>
      <c r="IE283" t="s">
        <v>426</v>
      </c>
      <c r="IF283" t="s">
        <v>426</v>
      </c>
      <c r="IG283">
        <v>0</v>
      </c>
      <c r="IH283">
        <v>100</v>
      </c>
      <c r="II283">
        <v>100</v>
      </c>
      <c r="IJ283">
        <v>-1.567</v>
      </c>
      <c r="IK283">
        <v>0.3396</v>
      </c>
      <c r="IL283">
        <v>-1.253408397979514</v>
      </c>
      <c r="IM283">
        <v>-0.001407418860664216</v>
      </c>
      <c r="IN283">
        <v>1.761737584914558E-06</v>
      </c>
      <c r="IO283">
        <v>-4.339940373715102E-10</v>
      </c>
      <c r="IP283">
        <v>0.01386544786166931</v>
      </c>
      <c r="IQ283">
        <v>0.003157371658100305</v>
      </c>
      <c r="IR283">
        <v>0.0004353711720169284</v>
      </c>
      <c r="IS283">
        <v>-1.853048844677345E-07</v>
      </c>
      <c r="IT283">
        <v>2</v>
      </c>
      <c r="IU283">
        <v>1968</v>
      </c>
      <c r="IV283">
        <v>1</v>
      </c>
      <c r="IW283">
        <v>26</v>
      </c>
      <c r="IX283">
        <v>200372.8</v>
      </c>
      <c r="IY283">
        <v>200373</v>
      </c>
      <c r="IZ283">
        <v>1.12793</v>
      </c>
      <c r="JA283">
        <v>2.64038</v>
      </c>
      <c r="JB283">
        <v>1.49658</v>
      </c>
      <c r="JC283">
        <v>2.34619</v>
      </c>
      <c r="JD283">
        <v>1.54907</v>
      </c>
      <c r="JE283">
        <v>2.49634</v>
      </c>
      <c r="JF283">
        <v>39.5416</v>
      </c>
      <c r="JG283">
        <v>24.0087</v>
      </c>
      <c r="JH283">
        <v>18</v>
      </c>
      <c r="JI283">
        <v>481.837</v>
      </c>
      <c r="JJ283">
        <v>487.205</v>
      </c>
      <c r="JK283">
        <v>30.7441</v>
      </c>
      <c r="JL283">
        <v>29.1635</v>
      </c>
      <c r="JM283">
        <v>30.0005</v>
      </c>
      <c r="JN283">
        <v>29.3253</v>
      </c>
      <c r="JO283">
        <v>29.3068</v>
      </c>
      <c r="JP283">
        <v>22.6729</v>
      </c>
      <c r="JQ283">
        <v>0</v>
      </c>
      <c r="JR283">
        <v>100</v>
      </c>
      <c r="JS283">
        <v>31.0152</v>
      </c>
      <c r="JT283">
        <v>420</v>
      </c>
      <c r="JU283">
        <v>24.4107</v>
      </c>
      <c r="JV283">
        <v>101.798</v>
      </c>
      <c r="JW283">
        <v>91.13639999999999</v>
      </c>
    </row>
    <row r="284" spans="1:283">
      <c r="A284">
        <v>266</v>
      </c>
      <c r="B284">
        <v>1759011974.1</v>
      </c>
      <c r="C284">
        <v>3756.5</v>
      </c>
      <c r="D284" t="s">
        <v>966</v>
      </c>
      <c r="E284" t="s">
        <v>967</v>
      </c>
      <c r="F284">
        <v>5</v>
      </c>
      <c r="G284" t="s">
        <v>917</v>
      </c>
      <c r="H284">
        <v>1759011971.1</v>
      </c>
      <c r="I284">
        <f>(J284)/1000</f>
        <v>0</v>
      </c>
      <c r="J284">
        <f>1000*DJ284*AH284*(DF284-DG284)/(100*CY284*(1000-AH284*DF284))</f>
        <v>0</v>
      </c>
      <c r="K284">
        <f>DJ284*AH284*(DE284-DD284*(1000-AH284*DG284)/(1000-AH284*DF284))/(100*CY284)</f>
        <v>0</v>
      </c>
      <c r="L284">
        <f>DD284 - IF(AH284&gt;1, K284*CY284*100.0/(AJ284), 0)</f>
        <v>0</v>
      </c>
      <c r="M284">
        <f>((S284-I284/2)*L284-K284)/(S284+I284/2)</f>
        <v>0</v>
      </c>
      <c r="N284">
        <f>M284*(DK284+DL284)/1000.0</f>
        <v>0</v>
      </c>
      <c r="O284">
        <f>(DD284 - IF(AH284&gt;1, K284*CY284*100.0/(AJ284), 0))*(DK284+DL284)/1000.0</f>
        <v>0</v>
      </c>
      <c r="P284">
        <f>2.0/((1/R284-1/Q284)+SIGN(R284)*SQRT((1/R284-1/Q284)*(1/R284-1/Q284) + 4*CZ284/((CZ284+1)*(CZ284+1))*(2*1/R284*1/Q284-1/Q284*1/Q284)))</f>
        <v>0</v>
      </c>
      <c r="Q284">
        <f>IF(LEFT(DA284,1)&lt;&gt;"0",IF(LEFT(DA284,1)="1",3.0,DB284),$D$5+$E$5*(DR284*DK284/($K$5*1000))+$F$5*(DR284*DK284/($K$5*1000))*MAX(MIN(CY284,$J$5),$I$5)*MAX(MIN(CY284,$J$5),$I$5)+$G$5*MAX(MIN(CY284,$J$5),$I$5)*(DR284*DK284/($K$5*1000))+$H$5*(DR284*DK284/($K$5*1000))*(DR284*DK284/($K$5*1000)))</f>
        <v>0</v>
      </c>
      <c r="R284">
        <f>I284*(1000-(1000*0.61365*exp(17.502*V284/(240.97+V284))/(DK284+DL284)+DF284)/2)/(1000*0.61365*exp(17.502*V284/(240.97+V284))/(DK284+DL284)-DF284)</f>
        <v>0</v>
      </c>
      <c r="S284">
        <f>1/((CZ284+1)/(P284/1.6)+1/(Q284/1.37)) + CZ284/((CZ284+1)/(P284/1.6) + CZ284/(Q284/1.37))</f>
        <v>0</v>
      </c>
      <c r="T284">
        <f>(CU284*CX284)</f>
        <v>0</v>
      </c>
      <c r="U284">
        <f>(DM284+(T284+2*0.95*5.67E-8*(((DM284+$B$9)+273)^4-(DM284+273)^4)-44100*I284)/(1.84*29.3*Q284+8*0.95*5.67E-8*(DM284+273)^3))</f>
        <v>0</v>
      </c>
      <c r="V284">
        <f>($C$9*DN284+$D$9*DO284+$E$9*U284)</f>
        <v>0</v>
      </c>
      <c r="W284">
        <f>0.61365*exp(17.502*V284/(240.97+V284))</f>
        <v>0</v>
      </c>
      <c r="X284">
        <f>(Y284/Z284*100)</f>
        <v>0</v>
      </c>
      <c r="Y284">
        <f>DF284*(DK284+DL284)/1000</f>
        <v>0</v>
      </c>
      <c r="Z284">
        <f>0.61365*exp(17.502*DM284/(240.97+DM284))</f>
        <v>0</v>
      </c>
      <c r="AA284">
        <f>(W284-DF284*(DK284+DL284)/1000)</f>
        <v>0</v>
      </c>
      <c r="AB284">
        <f>(-I284*44100)</f>
        <v>0</v>
      </c>
      <c r="AC284">
        <f>2*29.3*Q284*0.92*(DM284-V284)</f>
        <v>0</v>
      </c>
      <c r="AD284">
        <f>2*0.95*5.67E-8*(((DM284+$B$9)+273)^4-(V284+273)^4)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IF(AF284*$H$15&gt;=AJ284,1.0,(AJ284/(AJ284-AF284*$H$15)))</f>
        <v>0</v>
      </c>
      <c r="AI284">
        <f>(AH284-1)*100</f>
        <v>0</v>
      </c>
      <c r="AJ284">
        <f>MAX(0,($B$15+$C$15*DR284)/(1+$D$15*DR284)*DK284/(DM284+273)*$E$15)</f>
        <v>0</v>
      </c>
      <c r="AK284" t="s">
        <v>420</v>
      </c>
      <c r="AL284" t="s">
        <v>420</v>
      </c>
      <c r="AM284">
        <v>0</v>
      </c>
      <c r="AN284">
        <v>0</v>
      </c>
      <c r="AO284">
        <f>1-AM284/AN284</f>
        <v>0</v>
      </c>
      <c r="AP284">
        <v>0</v>
      </c>
      <c r="AQ284" t="s">
        <v>420</v>
      </c>
      <c r="AR284" t="s">
        <v>420</v>
      </c>
      <c r="AS284">
        <v>0</v>
      </c>
      <c r="AT284">
        <v>0</v>
      </c>
      <c r="AU284">
        <f>1-AS284/AT284</f>
        <v>0</v>
      </c>
      <c r="AV284">
        <v>0.5</v>
      </c>
      <c r="AW284">
        <f>CV284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420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CU284">
        <f>$B$13*DS284+$C$13*DT284+$F$13*EE284*(1-EH284)</f>
        <v>0</v>
      </c>
      <c r="CV284">
        <f>CU284*CW284</f>
        <v>0</v>
      </c>
      <c r="CW284">
        <f>($B$13*$D$11+$C$13*$D$11+$F$13*((ER284+EJ284)/MAX(ER284+EJ284+ES284, 0.1)*$I$11+ES284/MAX(ER284+EJ284+ES284, 0.1)*$J$11))/($B$13+$C$13+$F$13)</f>
        <v>0</v>
      </c>
      <c r="CX284">
        <f>($B$13*$K$11+$C$13*$K$11+$F$13*((ER284+EJ284)/MAX(ER284+EJ284+ES284, 0.1)*$P$11+ES284/MAX(ER284+EJ284+ES284, 0.1)*$Q$11))/($B$13+$C$13+$F$13)</f>
        <v>0</v>
      </c>
      <c r="CY284">
        <v>6</v>
      </c>
      <c r="CZ284">
        <v>0.5</v>
      </c>
      <c r="DA284" t="s">
        <v>421</v>
      </c>
      <c r="DB284">
        <v>2</v>
      </c>
      <c r="DC284">
        <v>1759011971.1</v>
      </c>
      <c r="DD284">
        <v>422.9507777777778</v>
      </c>
      <c r="DE284">
        <v>419.9575555555555</v>
      </c>
      <c r="DF284">
        <v>24.41257777777778</v>
      </c>
      <c r="DG284">
        <v>24.16251111111112</v>
      </c>
      <c r="DH284">
        <v>424.5177777777778</v>
      </c>
      <c r="DI284">
        <v>24.07298888888889</v>
      </c>
      <c r="DJ284">
        <v>499.9045555555556</v>
      </c>
      <c r="DK284">
        <v>90.32165555555555</v>
      </c>
      <c r="DL284">
        <v>0.06874631111111111</v>
      </c>
      <c r="DM284">
        <v>30.61022222222222</v>
      </c>
      <c r="DN284">
        <v>29.9925</v>
      </c>
      <c r="DO284">
        <v>999.9000000000001</v>
      </c>
      <c r="DP284">
        <v>0</v>
      </c>
      <c r="DQ284">
        <v>0</v>
      </c>
      <c r="DR284">
        <v>9985.624444444444</v>
      </c>
      <c r="DS284">
        <v>0</v>
      </c>
      <c r="DT284">
        <v>3.468627777777778</v>
      </c>
      <c r="DU284">
        <v>2.993335555555555</v>
      </c>
      <c r="DV284">
        <v>433.5345555555556</v>
      </c>
      <c r="DW284">
        <v>430.355888888889</v>
      </c>
      <c r="DX284">
        <v>0.2500528888888889</v>
      </c>
      <c r="DY284">
        <v>419.9575555555555</v>
      </c>
      <c r="DZ284">
        <v>24.16251111111112</v>
      </c>
      <c r="EA284">
        <v>2.204983333333333</v>
      </c>
      <c r="EB284">
        <v>2.1824</v>
      </c>
      <c r="EC284">
        <v>18.99856666666667</v>
      </c>
      <c r="ED284">
        <v>18.83367777777778</v>
      </c>
      <c r="EE284">
        <v>0.00500078</v>
      </c>
      <c r="EF284">
        <v>0</v>
      </c>
      <c r="EG284">
        <v>0</v>
      </c>
      <c r="EH284">
        <v>0</v>
      </c>
      <c r="EI284">
        <v>1005.022222222222</v>
      </c>
      <c r="EJ284">
        <v>0.00500078</v>
      </c>
      <c r="EK284">
        <v>-22.73333333333333</v>
      </c>
      <c r="EL284">
        <v>-1.588888888888889</v>
      </c>
      <c r="EM284">
        <v>35.00655555555555</v>
      </c>
      <c r="EN284">
        <v>38.361</v>
      </c>
      <c r="EO284">
        <v>36.96511111111111</v>
      </c>
      <c r="EP284">
        <v>38.38844444444445</v>
      </c>
      <c r="EQ284">
        <v>37.58988888888889</v>
      </c>
      <c r="ER284">
        <v>0</v>
      </c>
      <c r="ES284">
        <v>0</v>
      </c>
      <c r="ET284">
        <v>0</v>
      </c>
      <c r="EU284">
        <v>1759011968.9</v>
      </c>
      <c r="EV284">
        <v>0</v>
      </c>
      <c r="EW284">
        <v>1005.5</v>
      </c>
      <c r="EX284">
        <v>-6.661538354362413</v>
      </c>
      <c r="EY284">
        <v>5.269230777577632</v>
      </c>
      <c r="EZ284">
        <v>-22.52</v>
      </c>
      <c r="FA284">
        <v>15</v>
      </c>
      <c r="FB284">
        <v>0</v>
      </c>
      <c r="FC284" t="s">
        <v>422</v>
      </c>
      <c r="FD284">
        <v>1746989605.5</v>
      </c>
      <c r="FE284">
        <v>1746989593.5</v>
      </c>
      <c r="FF284">
        <v>0</v>
      </c>
      <c r="FG284">
        <v>-0.274</v>
      </c>
      <c r="FH284">
        <v>-0.002</v>
      </c>
      <c r="FI284">
        <v>2.549</v>
      </c>
      <c r="FJ284">
        <v>0.129</v>
      </c>
      <c r="FK284">
        <v>420</v>
      </c>
      <c r="FL284">
        <v>17</v>
      </c>
      <c r="FM284">
        <v>0.02</v>
      </c>
      <c r="FN284">
        <v>0.04</v>
      </c>
      <c r="FO284">
        <v>2.96600325</v>
      </c>
      <c r="FP284">
        <v>0.3333616885553388</v>
      </c>
      <c r="FQ284">
        <v>0.05729645981155819</v>
      </c>
      <c r="FR284">
        <v>1</v>
      </c>
      <c r="FS284">
        <v>1005.594117647059</v>
      </c>
      <c r="FT284">
        <v>-9.390374160294243</v>
      </c>
      <c r="FU284">
        <v>5.899149548699693</v>
      </c>
      <c r="FV284">
        <v>0</v>
      </c>
      <c r="FW284">
        <v>0.24962385</v>
      </c>
      <c r="FX284">
        <v>-0.001020968105065977</v>
      </c>
      <c r="FY284">
        <v>0.0009599347256454472</v>
      </c>
      <c r="FZ284">
        <v>1</v>
      </c>
      <c r="GA284">
        <v>2</v>
      </c>
      <c r="GB284">
        <v>3</v>
      </c>
      <c r="GC284" t="s">
        <v>423</v>
      </c>
      <c r="GD284">
        <v>3.10323</v>
      </c>
      <c r="GE284">
        <v>2.72685</v>
      </c>
      <c r="GF284">
        <v>0.0885089</v>
      </c>
      <c r="GG284">
        <v>0.087825</v>
      </c>
      <c r="GH284">
        <v>0.108797</v>
      </c>
      <c r="GI284">
        <v>0.109504</v>
      </c>
      <c r="GJ284">
        <v>23789</v>
      </c>
      <c r="GK284">
        <v>21592.7</v>
      </c>
      <c r="GL284">
        <v>26663</v>
      </c>
      <c r="GM284">
        <v>23893.8</v>
      </c>
      <c r="GN284">
        <v>38019.4</v>
      </c>
      <c r="GO284">
        <v>31435.7</v>
      </c>
      <c r="GP284">
        <v>46559.4</v>
      </c>
      <c r="GQ284">
        <v>37782.7</v>
      </c>
      <c r="GR284">
        <v>1.86595</v>
      </c>
      <c r="GS284">
        <v>1.85137</v>
      </c>
      <c r="GT284">
        <v>0.06948409999999999</v>
      </c>
      <c r="GU284">
        <v>0</v>
      </c>
      <c r="GV284">
        <v>28.8633</v>
      </c>
      <c r="GW284">
        <v>999.9</v>
      </c>
      <c r="GX284">
        <v>44.5</v>
      </c>
      <c r="GY284">
        <v>33.2</v>
      </c>
      <c r="GZ284">
        <v>25.1708</v>
      </c>
      <c r="HA284">
        <v>61.1403</v>
      </c>
      <c r="HB284">
        <v>20.4167</v>
      </c>
      <c r="HC284">
        <v>1</v>
      </c>
      <c r="HD284">
        <v>0.146377</v>
      </c>
      <c r="HE284">
        <v>-2.12925</v>
      </c>
      <c r="HF284">
        <v>20.2811</v>
      </c>
      <c r="HG284">
        <v>5.22268</v>
      </c>
      <c r="HH284">
        <v>11.98</v>
      </c>
      <c r="HI284">
        <v>4.96555</v>
      </c>
      <c r="HJ284">
        <v>3.27595</v>
      </c>
      <c r="HK284">
        <v>9999</v>
      </c>
      <c r="HL284">
        <v>9999</v>
      </c>
      <c r="HM284">
        <v>9999</v>
      </c>
      <c r="HN284">
        <v>28.6</v>
      </c>
      <c r="HO284">
        <v>1.86432</v>
      </c>
      <c r="HP284">
        <v>1.86049</v>
      </c>
      <c r="HQ284">
        <v>1.85883</v>
      </c>
      <c r="HR284">
        <v>1.8602</v>
      </c>
      <c r="HS284">
        <v>1.8602</v>
      </c>
      <c r="HT284">
        <v>1.8588</v>
      </c>
      <c r="HU284">
        <v>1.85785</v>
      </c>
      <c r="HV284">
        <v>1.85272</v>
      </c>
      <c r="HW284">
        <v>0</v>
      </c>
      <c r="HX284">
        <v>0</v>
      </c>
      <c r="HY284">
        <v>0</v>
      </c>
      <c r="HZ284">
        <v>0</v>
      </c>
      <c r="IA284" t="s">
        <v>424</v>
      </c>
      <c r="IB284" t="s">
        <v>425</v>
      </c>
      <c r="IC284" t="s">
        <v>426</v>
      </c>
      <c r="ID284" t="s">
        <v>426</v>
      </c>
      <c r="IE284" t="s">
        <v>426</v>
      </c>
      <c r="IF284" t="s">
        <v>426</v>
      </c>
      <c r="IG284">
        <v>0</v>
      </c>
      <c r="IH284">
        <v>100</v>
      </c>
      <c r="II284">
        <v>100</v>
      </c>
      <c r="IJ284">
        <v>-1.566</v>
      </c>
      <c r="IK284">
        <v>0.3396</v>
      </c>
      <c r="IL284">
        <v>-1.253408397979514</v>
      </c>
      <c r="IM284">
        <v>-0.001407418860664216</v>
      </c>
      <c r="IN284">
        <v>1.761737584914558E-06</v>
      </c>
      <c r="IO284">
        <v>-4.339940373715102E-10</v>
      </c>
      <c r="IP284">
        <v>0.01386544786166931</v>
      </c>
      <c r="IQ284">
        <v>0.003157371658100305</v>
      </c>
      <c r="IR284">
        <v>0.0004353711720169284</v>
      </c>
      <c r="IS284">
        <v>-1.853048844677345E-07</v>
      </c>
      <c r="IT284">
        <v>2</v>
      </c>
      <c r="IU284">
        <v>1968</v>
      </c>
      <c r="IV284">
        <v>1</v>
      </c>
      <c r="IW284">
        <v>26</v>
      </c>
      <c r="IX284">
        <v>200372.8</v>
      </c>
      <c r="IY284">
        <v>200373</v>
      </c>
      <c r="IZ284">
        <v>1.12793</v>
      </c>
      <c r="JA284">
        <v>2.64282</v>
      </c>
      <c r="JB284">
        <v>1.49658</v>
      </c>
      <c r="JC284">
        <v>2.34619</v>
      </c>
      <c r="JD284">
        <v>1.54907</v>
      </c>
      <c r="JE284">
        <v>2.49878</v>
      </c>
      <c r="JF284">
        <v>39.5416</v>
      </c>
      <c r="JG284">
        <v>24.0087</v>
      </c>
      <c r="JH284">
        <v>18</v>
      </c>
      <c r="JI284">
        <v>482.051</v>
      </c>
      <c r="JJ284">
        <v>487.085</v>
      </c>
      <c r="JK284">
        <v>30.8948</v>
      </c>
      <c r="JL284">
        <v>29.1635</v>
      </c>
      <c r="JM284">
        <v>30.001</v>
      </c>
      <c r="JN284">
        <v>29.3265</v>
      </c>
      <c r="JO284">
        <v>29.308</v>
      </c>
      <c r="JP284">
        <v>22.6739</v>
      </c>
      <c r="JQ284">
        <v>0</v>
      </c>
      <c r="JR284">
        <v>100</v>
      </c>
      <c r="JS284">
        <v>31.0206</v>
      </c>
      <c r="JT284">
        <v>420</v>
      </c>
      <c r="JU284">
        <v>24.4164</v>
      </c>
      <c r="JV284">
        <v>101.798</v>
      </c>
      <c r="JW284">
        <v>91.13630000000001</v>
      </c>
    </row>
    <row r="285" spans="1:283">
      <c r="A285">
        <v>267</v>
      </c>
      <c r="B285">
        <v>1759011976.1</v>
      </c>
      <c r="C285">
        <v>3758.5</v>
      </c>
      <c r="D285" t="s">
        <v>968</v>
      </c>
      <c r="E285" t="s">
        <v>969</v>
      </c>
      <c r="F285">
        <v>5</v>
      </c>
      <c r="G285" t="s">
        <v>917</v>
      </c>
      <c r="H285">
        <v>1759011973.1</v>
      </c>
      <c r="I285">
        <f>(J285)/1000</f>
        <v>0</v>
      </c>
      <c r="J285">
        <f>1000*DJ285*AH285*(DF285-DG285)/(100*CY285*(1000-AH285*DF285))</f>
        <v>0</v>
      </c>
      <c r="K285">
        <f>DJ285*AH285*(DE285-DD285*(1000-AH285*DG285)/(1000-AH285*DF285))/(100*CY285)</f>
        <v>0</v>
      </c>
      <c r="L285">
        <f>DD285 - IF(AH285&gt;1, K285*CY285*100.0/(AJ285), 0)</f>
        <v>0</v>
      </c>
      <c r="M285">
        <f>((S285-I285/2)*L285-K285)/(S285+I285/2)</f>
        <v>0</v>
      </c>
      <c r="N285">
        <f>M285*(DK285+DL285)/1000.0</f>
        <v>0</v>
      </c>
      <c r="O285">
        <f>(DD285 - IF(AH285&gt;1, K285*CY285*100.0/(AJ285), 0))*(DK285+DL285)/1000.0</f>
        <v>0</v>
      </c>
      <c r="P285">
        <f>2.0/((1/R285-1/Q285)+SIGN(R285)*SQRT((1/R285-1/Q285)*(1/R285-1/Q285) + 4*CZ285/((CZ285+1)*(CZ285+1))*(2*1/R285*1/Q285-1/Q285*1/Q285)))</f>
        <v>0</v>
      </c>
      <c r="Q285">
        <f>IF(LEFT(DA285,1)&lt;&gt;"0",IF(LEFT(DA285,1)="1",3.0,DB285),$D$5+$E$5*(DR285*DK285/($K$5*1000))+$F$5*(DR285*DK285/($K$5*1000))*MAX(MIN(CY285,$J$5),$I$5)*MAX(MIN(CY285,$J$5),$I$5)+$G$5*MAX(MIN(CY285,$J$5),$I$5)*(DR285*DK285/($K$5*1000))+$H$5*(DR285*DK285/($K$5*1000))*(DR285*DK285/($K$5*1000)))</f>
        <v>0</v>
      </c>
      <c r="R285">
        <f>I285*(1000-(1000*0.61365*exp(17.502*V285/(240.97+V285))/(DK285+DL285)+DF285)/2)/(1000*0.61365*exp(17.502*V285/(240.97+V285))/(DK285+DL285)-DF285)</f>
        <v>0</v>
      </c>
      <c r="S285">
        <f>1/((CZ285+1)/(P285/1.6)+1/(Q285/1.37)) + CZ285/((CZ285+1)/(P285/1.6) + CZ285/(Q285/1.37))</f>
        <v>0</v>
      </c>
      <c r="T285">
        <f>(CU285*CX285)</f>
        <v>0</v>
      </c>
      <c r="U285">
        <f>(DM285+(T285+2*0.95*5.67E-8*(((DM285+$B$9)+273)^4-(DM285+273)^4)-44100*I285)/(1.84*29.3*Q285+8*0.95*5.67E-8*(DM285+273)^3))</f>
        <v>0</v>
      </c>
      <c r="V285">
        <f>($C$9*DN285+$D$9*DO285+$E$9*U285)</f>
        <v>0</v>
      </c>
      <c r="W285">
        <f>0.61365*exp(17.502*V285/(240.97+V285))</f>
        <v>0</v>
      </c>
      <c r="X285">
        <f>(Y285/Z285*100)</f>
        <v>0</v>
      </c>
      <c r="Y285">
        <f>DF285*(DK285+DL285)/1000</f>
        <v>0</v>
      </c>
      <c r="Z285">
        <f>0.61365*exp(17.502*DM285/(240.97+DM285))</f>
        <v>0</v>
      </c>
      <c r="AA285">
        <f>(W285-DF285*(DK285+DL285)/1000)</f>
        <v>0</v>
      </c>
      <c r="AB285">
        <f>(-I285*44100)</f>
        <v>0</v>
      </c>
      <c r="AC285">
        <f>2*29.3*Q285*0.92*(DM285-V285)</f>
        <v>0</v>
      </c>
      <c r="AD285">
        <f>2*0.95*5.67E-8*(((DM285+$B$9)+273)^4-(V285+273)^4)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IF(AF285*$H$15&gt;=AJ285,1.0,(AJ285/(AJ285-AF285*$H$15)))</f>
        <v>0</v>
      </c>
      <c r="AI285">
        <f>(AH285-1)*100</f>
        <v>0</v>
      </c>
      <c r="AJ285">
        <f>MAX(0,($B$15+$C$15*DR285)/(1+$D$15*DR285)*DK285/(DM285+273)*$E$15)</f>
        <v>0</v>
      </c>
      <c r="AK285" t="s">
        <v>420</v>
      </c>
      <c r="AL285" t="s">
        <v>420</v>
      </c>
      <c r="AM285">
        <v>0</v>
      </c>
      <c r="AN285">
        <v>0</v>
      </c>
      <c r="AO285">
        <f>1-AM285/AN285</f>
        <v>0</v>
      </c>
      <c r="AP285">
        <v>0</v>
      </c>
      <c r="AQ285" t="s">
        <v>420</v>
      </c>
      <c r="AR285" t="s">
        <v>420</v>
      </c>
      <c r="AS285">
        <v>0</v>
      </c>
      <c r="AT285">
        <v>0</v>
      </c>
      <c r="AU285">
        <f>1-AS285/AT285</f>
        <v>0</v>
      </c>
      <c r="AV285">
        <v>0.5</v>
      </c>
      <c r="AW285">
        <f>CV285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420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CU285">
        <f>$B$13*DS285+$C$13*DT285+$F$13*EE285*(1-EH285)</f>
        <v>0</v>
      </c>
      <c r="CV285">
        <f>CU285*CW285</f>
        <v>0</v>
      </c>
      <c r="CW285">
        <f>($B$13*$D$11+$C$13*$D$11+$F$13*((ER285+EJ285)/MAX(ER285+EJ285+ES285, 0.1)*$I$11+ES285/MAX(ER285+EJ285+ES285, 0.1)*$J$11))/($B$13+$C$13+$F$13)</f>
        <v>0</v>
      </c>
      <c r="CX285">
        <f>($B$13*$K$11+$C$13*$K$11+$F$13*((ER285+EJ285)/MAX(ER285+EJ285+ES285, 0.1)*$P$11+ES285/MAX(ER285+EJ285+ES285, 0.1)*$Q$11))/($B$13+$C$13+$F$13)</f>
        <v>0</v>
      </c>
      <c r="CY285">
        <v>6</v>
      </c>
      <c r="CZ285">
        <v>0.5</v>
      </c>
      <c r="DA285" t="s">
        <v>421</v>
      </c>
      <c r="DB285">
        <v>2</v>
      </c>
      <c r="DC285">
        <v>1759011973.1</v>
      </c>
      <c r="DD285">
        <v>422.9703333333334</v>
      </c>
      <c r="DE285">
        <v>419.9345555555556</v>
      </c>
      <c r="DF285">
        <v>24.41391111111111</v>
      </c>
      <c r="DG285">
        <v>24.16301111111111</v>
      </c>
      <c r="DH285">
        <v>424.5372222222222</v>
      </c>
      <c r="DI285">
        <v>24.07428888888889</v>
      </c>
      <c r="DJ285">
        <v>499.9578888888889</v>
      </c>
      <c r="DK285">
        <v>90.32166666666666</v>
      </c>
      <c r="DL285">
        <v>0.06879416666666666</v>
      </c>
      <c r="DM285">
        <v>30.60594444444445</v>
      </c>
      <c r="DN285">
        <v>29.99461111111111</v>
      </c>
      <c r="DO285">
        <v>999.9000000000001</v>
      </c>
      <c r="DP285">
        <v>0</v>
      </c>
      <c r="DQ285">
        <v>0</v>
      </c>
      <c r="DR285">
        <v>9990.138888888889</v>
      </c>
      <c r="DS285">
        <v>0</v>
      </c>
      <c r="DT285">
        <v>3.47082</v>
      </c>
      <c r="DU285">
        <v>3.03589</v>
      </c>
      <c r="DV285">
        <v>433.5552222222223</v>
      </c>
      <c r="DW285">
        <v>430.3326666666667</v>
      </c>
      <c r="DX285">
        <v>0.2508928888888888</v>
      </c>
      <c r="DY285">
        <v>419.9345555555556</v>
      </c>
      <c r="DZ285">
        <v>24.16301111111111</v>
      </c>
      <c r="EA285">
        <v>2.205104444444445</v>
      </c>
      <c r="EB285">
        <v>2.182445555555556</v>
      </c>
      <c r="EC285">
        <v>18.99944444444444</v>
      </c>
      <c r="ED285">
        <v>18.834</v>
      </c>
      <c r="EE285">
        <v>0.00500078</v>
      </c>
      <c r="EF285">
        <v>0</v>
      </c>
      <c r="EG285">
        <v>0</v>
      </c>
      <c r="EH285">
        <v>0</v>
      </c>
      <c r="EI285">
        <v>1006.9</v>
      </c>
      <c r="EJ285">
        <v>0.00500078</v>
      </c>
      <c r="EK285">
        <v>-25.04444444444444</v>
      </c>
      <c r="EL285">
        <v>-1.933333333333333</v>
      </c>
      <c r="EM285">
        <v>35.01344444444445</v>
      </c>
      <c r="EN285">
        <v>38.347</v>
      </c>
      <c r="EO285">
        <v>36.84711111111111</v>
      </c>
      <c r="EP285">
        <v>38.39555555555555</v>
      </c>
      <c r="EQ285">
        <v>37.56922222222222</v>
      </c>
      <c r="ER285">
        <v>0</v>
      </c>
      <c r="ES285">
        <v>0</v>
      </c>
      <c r="ET285">
        <v>0</v>
      </c>
      <c r="EU285">
        <v>1759011970.7</v>
      </c>
      <c r="EV285">
        <v>0</v>
      </c>
      <c r="EW285">
        <v>1005.869230769231</v>
      </c>
      <c r="EX285">
        <v>-11.29572658643752</v>
      </c>
      <c r="EY285">
        <v>11.0803419929774</v>
      </c>
      <c r="EZ285">
        <v>-22.25769230769231</v>
      </c>
      <c r="FA285">
        <v>15</v>
      </c>
      <c r="FB285">
        <v>0</v>
      </c>
      <c r="FC285" t="s">
        <v>422</v>
      </c>
      <c r="FD285">
        <v>1746989605.5</v>
      </c>
      <c r="FE285">
        <v>1746989593.5</v>
      </c>
      <c r="FF285">
        <v>0</v>
      </c>
      <c r="FG285">
        <v>-0.274</v>
      </c>
      <c r="FH285">
        <v>-0.002</v>
      </c>
      <c r="FI285">
        <v>2.549</v>
      </c>
      <c r="FJ285">
        <v>0.129</v>
      </c>
      <c r="FK285">
        <v>420</v>
      </c>
      <c r="FL285">
        <v>17</v>
      </c>
      <c r="FM285">
        <v>0.02</v>
      </c>
      <c r="FN285">
        <v>0.04</v>
      </c>
      <c r="FO285">
        <v>2.981691707317073</v>
      </c>
      <c r="FP285">
        <v>0.4487103135888523</v>
      </c>
      <c r="FQ285">
        <v>0.06457212548590915</v>
      </c>
      <c r="FR285">
        <v>1</v>
      </c>
      <c r="FS285">
        <v>1005.970588235294</v>
      </c>
      <c r="FT285">
        <v>3.162719735494701</v>
      </c>
      <c r="FU285">
        <v>5.181671852152646</v>
      </c>
      <c r="FV285">
        <v>0</v>
      </c>
      <c r="FW285">
        <v>0.2497938048780488</v>
      </c>
      <c r="FX285">
        <v>0.003434048780487735</v>
      </c>
      <c r="FY285">
        <v>0.001121514181581493</v>
      </c>
      <c r="FZ285">
        <v>1</v>
      </c>
      <c r="GA285">
        <v>2</v>
      </c>
      <c r="GB285">
        <v>3</v>
      </c>
      <c r="GC285" t="s">
        <v>423</v>
      </c>
      <c r="GD285">
        <v>3.1033</v>
      </c>
      <c r="GE285">
        <v>2.72674</v>
      </c>
      <c r="GF285">
        <v>0.08850420000000001</v>
      </c>
      <c r="GG285">
        <v>0.08782619999999999</v>
      </c>
      <c r="GH285">
        <v>0.108803</v>
      </c>
      <c r="GI285">
        <v>0.109504</v>
      </c>
      <c r="GJ285">
        <v>23789</v>
      </c>
      <c r="GK285">
        <v>21592.6</v>
      </c>
      <c r="GL285">
        <v>26662.9</v>
      </c>
      <c r="GM285">
        <v>23893.7</v>
      </c>
      <c r="GN285">
        <v>38019</v>
      </c>
      <c r="GO285">
        <v>31435.7</v>
      </c>
      <c r="GP285">
        <v>46559.1</v>
      </c>
      <c r="GQ285">
        <v>37782.6</v>
      </c>
      <c r="GR285">
        <v>1.86583</v>
      </c>
      <c r="GS285">
        <v>1.85135</v>
      </c>
      <c r="GT285">
        <v>0.0700727</v>
      </c>
      <c r="GU285">
        <v>0</v>
      </c>
      <c r="GV285">
        <v>28.8646</v>
      </c>
      <c r="GW285">
        <v>999.9</v>
      </c>
      <c r="GX285">
        <v>44.5</v>
      </c>
      <c r="GY285">
        <v>33.2</v>
      </c>
      <c r="GZ285">
        <v>25.1729</v>
      </c>
      <c r="HA285">
        <v>61.0603</v>
      </c>
      <c r="HB285">
        <v>20.3766</v>
      </c>
      <c r="HC285">
        <v>1</v>
      </c>
      <c r="HD285">
        <v>0.146639</v>
      </c>
      <c r="HE285">
        <v>-1.83074</v>
      </c>
      <c r="HF285">
        <v>20.2851</v>
      </c>
      <c r="HG285">
        <v>5.22223</v>
      </c>
      <c r="HH285">
        <v>11.98</v>
      </c>
      <c r="HI285">
        <v>4.9653</v>
      </c>
      <c r="HJ285">
        <v>3.27598</v>
      </c>
      <c r="HK285">
        <v>9999</v>
      </c>
      <c r="HL285">
        <v>9999</v>
      </c>
      <c r="HM285">
        <v>9999</v>
      </c>
      <c r="HN285">
        <v>28.6</v>
      </c>
      <c r="HO285">
        <v>1.86431</v>
      </c>
      <c r="HP285">
        <v>1.86049</v>
      </c>
      <c r="HQ285">
        <v>1.85883</v>
      </c>
      <c r="HR285">
        <v>1.8602</v>
      </c>
      <c r="HS285">
        <v>1.8602</v>
      </c>
      <c r="HT285">
        <v>1.85879</v>
      </c>
      <c r="HU285">
        <v>1.85785</v>
      </c>
      <c r="HV285">
        <v>1.85272</v>
      </c>
      <c r="HW285">
        <v>0</v>
      </c>
      <c r="HX285">
        <v>0</v>
      </c>
      <c r="HY285">
        <v>0</v>
      </c>
      <c r="HZ285">
        <v>0</v>
      </c>
      <c r="IA285" t="s">
        <v>424</v>
      </c>
      <c r="IB285" t="s">
        <v>425</v>
      </c>
      <c r="IC285" t="s">
        <v>426</v>
      </c>
      <c r="ID285" t="s">
        <v>426</v>
      </c>
      <c r="IE285" t="s">
        <v>426</v>
      </c>
      <c r="IF285" t="s">
        <v>426</v>
      </c>
      <c r="IG285">
        <v>0</v>
      </c>
      <c r="IH285">
        <v>100</v>
      </c>
      <c r="II285">
        <v>100</v>
      </c>
      <c r="IJ285">
        <v>-1.567</v>
      </c>
      <c r="IK285">
        <v>0.3396</v>
      </c>
      <c r="IL285">
        <v>-1.253408397979514</v>
      </c>
      <c r="IM285">
        <v>-0.001407418860664216</v>
      </c>
      <c r="IN285">
        <v>1.761737584914558E-06</v>
      </c>
      <c r="IO285">
        <v>-4.339940373715102E-10</v>
      </c>
      <c r="IP285">
        <v>0.01386544786166931</v>
      </c>
      <c r="IQ285">
        <v>0.003157371658100305</v>
      </c>
      <c r="IR285">
        <v>0.0004353711720169284</v>
      </c>
      <c r="IS285">
        <v>-1.853048844677345E-07</v>
      </c>
      <c r="IT285">
        <v>2</v>
      </c>
      <c r="IU285">
        <v>1968</v>
      </c>
      <c r="IV285">
        <v>1</v>
      </c>
      <c r="IW285">
        <v>26</v>
      </c>
      <c r="IX285">
        <v>200372.8</v>
      </c>
      <c r="IY285">
        <v>200373</v>
      </c>
      <c r="IZ285">
        <v>1.12793</v>
      </c>
      <c r="JA285">
        <v>2.64526</v>
      </c>
      <c r="JB285">
        <v>1.49658</v>
      </c>
      <c r="JC285">
        <v>2.34619</v>
      </c>
      <c r="JD285">
        <v>1.54907</v>
      </c>
      <c r="JE285">
        <v>2.46704</v>
      </c>
      <c r="JF285">
        <v>39.5416</v>
      </c>
      <c r="JG285">
        <v>24.0087</v>
      </c>
      <c r="JH285">
        <v>18</v>
      </c>
      <c r="JI285">
        <v>481.98</v>
      </c>
      <c r="JJ285">
        <v>487.071</v>
      </c>
      <c r="JK285">
        <v>30.9905</v>
      </c>
      <c r="JL285">
        <v>29.1642</v>
      </c>
      <c r="JM285">
        <v>30.0009</v>
      </c>
      <c r="JN285">
        <v>29.3266</v>
      </c>
      <c r="JO285">
        <v>29.3083</v>
      </c>
      <c r="JP285">
        <v>22.6741</v>
      </c>
      <c r="JQ285">
        <v>0</v>
      </c>
      <c r="JR285">
        <v>100</v>
      </c>
      <c r="JS285">
        <v>31.0206</v>
      </c>
      <c r="JT285">
        <v>420</v>
      </c>
      <c r="JU285">
        <v>24.4151</v>
      </c>
      <c r="JV285">
        <v>101.798</v>
      </c>
      <c r="JW285">
        <v>91.136</v>
      </c>
    </row>
    <row r="286" spans="1:283">
      <c r="A286">
        <v>268</v>
      </c>
      <c r="B286">
        <v>1759011978.1</v>
      </c>
      <c r="C286">
        <v>3760.5</v>
      </c>
      <c r="D286" t="s">
        <v>970</v>
      </c>
      <c r="E286" t="s">
        <v>971</v>
      </c>
      <c r="F286">
        <v>5</v>
      </c>
      <c r="G286" t="s">
        <v>917</v>
      </c>
      <c r="H286">
        <v>1759011975.1</v>
      </c>
      <c r="I286">
        <f>(J286)/1000</f>
        <v>0</v>
      </c>
      <c r="J286">
        <f>1000*DJ286*AH286*(DF286-DG286)/(100*CY286*(1000-AH286*DF286))</f>
        <v>0</v>
      </c>
      <c r="K286">
        <f>DJ286*AH286*(DE286-DD286*(1000-AH286*DG286)/(1000-AH286*DF286))/(100*CY286)</f>
        <v>0</v>
      </c>
      <c r="L286">
        <f>DD286 - IF(AH286&gt;1, K286*CY286*100.0/(AJ286), 0)</f>
        <v>0</v>
      </c>
      <c r="M286">
        <f>((S286-I286/2)*L286-K286)/(S286+I286/2)</f>
        <v>0</v>
      </c>
      <c r="N286">
        <f>M286*(DK286+DL286)/1000.0</f>
        <v>0</v>
      </c>
      <c r="O286">
        <f>(DD286 - IF(AH286&gt;1, K286*CY286*100.0/(AJ286), 0))*(DK286+DL286)/1000.0</f>
        <v>0</v>
      </c>
      <c r="P286">
        <f>2.0/((1/R286-1/Q286)+SIGN(R286)*SQRT((1/R286-1/Q286)*(1/R286-1/Q286) + 4*CZ286/((CZ286+1)*(CZ286+1))*(2*1/R286*1/Q286-1/Q286*1/Q286)))</f>
        <v>0</v>
      </c>
      <c r="Q286">
        <f>IF(LEFT(DA286,1)&lt;&gt;"0",IF(LEFT(DA286,1)="1",3.0,DB286),$D$5+$E$5*(DR286*DK286/($K$5*1000))+$F$5*(DR286*DK286/($K$5*1000))*MAX(MIN(CY286,$J$5),$I$5)*MAX(MIN(CY286,$J$5),$I$5)+$G$5*MAX(MIN(CY286,$J$5),$I$5)*(DR286*DK286/($K$5*1000))+$H$5*(DR286*DK286/($K$5*1000))*(DR286*DK286/($K$5*1000)))</f>
        <v>0</v>
      </c>
      <c r="R286">
        <f>I286*(1000-(1000*0.61365*exp(17.502*V286/(240.97+V286))/(DK286+DL286)+DF286)/2)/(1000*0.61365*exp(17.502*V286/(240.97+V286))/(DK286+DL286)-DF286)</f>
        <v>0</v>
      </c>
      <c r="S286">
        <f>1/((CZ286+1)/(P286/1.6)+1/(Q286/1.37)) + CZ286/((CZ286+1)/(P286/1.6) + CZ286/(Q286/1.37))</f>
        <v>0</v>
      </c>
      <c r="T286">
        <f>(CU286*CX286)</f>
        <v>0</v>
      </c>
      <c r="U286">
        <f>(DM286+(T286+2*0.95*5.67E-8*(((DM286+$B$9)+273)^4-(DM286+273)^4)-44100*I286)/(1.84*29.3*Q286+8*0.95*5.67E-8*(DM286+273)^3))</f>
        <v>0</v>
      </c>
      <c r="V286">
        <f>($C$9*DN286+$D$9*DO286+$E$9*U286)</f>
        <v>0</v>
      </c>
      <c r="W286">
        <f>0.61365*exp(17.502*V286/(240.97+V286))</f>
        <v>0</v>
      </c>
      <c r="X286">
        <f>(Y286/Z286*100)</f>
        <v>0</v>
      </c>
      <c r="Y286">
        <f>DF286*(DK286+DL286)/1000</f>
        <v>0</v>
      </c>
      <c r="Z286">
        <f>0.61365*exp(17.502*DM286/(240.97+DM286))</f>
        <v>0</v>
      </c>
      <c r="AA286">
        <f>(W286-DF286*(DK286+DL286)/1000)</f>
        <v>0</v>
      </c>
      <c r="AB286">
        <f>(-I286*44100)</f>
        <v>0</v>
      </c>
      <c r="AC286">
        <f>2*29.3*Q286*0.92*(DM286-V286)</f>
        <v>0</v>
      </c>
      <c r="AD286">
        <f>2*0.95*5.67E-8*(((DM286+$B$9)+273)^4-(V286+273)^4)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IF(AF286*$H$15&gt;=AJ286,1.0,(AJ286/(AJ286-AF286*$H$15)))</f>
        <v>0</v>
      </c>
      <c r="AI286">
        <f>(AH286-1)*100</f>
        <v>0</v>
      </c>
      <c r="AJ286">
        <f>MAX(0,($B$15+$C$15*DR286)/(1+$D$15*DR286)*DK286/(DM286+273)*$E$15)</f>
        <v>0</v>
      </c>
      <c r="AK286" t="s">
        <v>420</v>
      </c>
      <c r="AL286" t="s">
        <v>420</v>
      </c>
      <c r="AM286">
        <v>0</v>
      </c>
      <c r="AN286">
        <v>0</v>
      </c>
      <c r="AO286">
        <f>1-AM286/AN286</f>
        <v>0</v>
      </c>
      <c r="AP286">
        <v>0</v>
      </c>
      <c r="AQ286" t="s">
        <v>420</v>
      </c>
      <c r="AR286" t="s">
        <v>420</v>
      </c>
      <c r="AS286">
        <v>0</v>
      </c>
      <c r="AT286">
        <v>0</v>
      </c>
      <c r="AU286">
        <f>1-AS286/AT286</f>
        <v>0</v>
      </c>
      <c r="AV286">
        <v>0.5</v>
      </c>
      <c r="AW286">
        <f>CV286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420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CU286">
        <f>$B$13*DS286+$C$13*DT286+$F$13*EE286*(1-EH286)</f>
        <v>0</v>
      </c>
      <c r="CV286">
        <f>CU286*CW286</f>
        <v>0</v>
      </c>
      <c r="CW286">
        <f>($B$13*$D$11+$C$13*$D$11+$F$13*((ER286+EJ286)/MAX(ER286+EJ286+ES286, 0.1)*$I$11+ES286/MAX(ER286+EJ286+ES286, 0.1)*$J$11))/($B$13+$C$13+$F$13)</f>
        <v>0</v>
      </c>
      <c r="CX286">
        <f>($B$13*$K$11+$C$13*$K$11+$F$13*((ER286+EJ286)/MAX(ER286+EJ286+ES286, 0.1)*$P$11+ES286/MAX(ER286+EJ286+ES286, 0.1)*$Q$11))/($B$13+$C$13+$F$13)</f>
        <v>0</v>
      </c>
      <c r="CY286">
        <v>6</v>
      </c>
      <c r="CZ286">
        <v>0.5</v>
      </c>
      <c r="DA286" t="s">
        <v>421</v>
      </c>
      <c r="DB286">
        <v>2</v>
      </c>
      <c r="DC286">
        <v>1759011975.1</v>
      </c>
      <c r="DD286">
        <v>422.9763333333333</v>
      </c>
      <c r="DE286">
        <v>419.9401111111112</v>
      </c>
      <c r="DF286">
        <v>24.41582222222222</v>
      </c>
      <c r="DG286">
        <v>24.16361111111111</v>
      </c>
      <c r="DH286">
        <v>424.5432222222223</v>
      </c>
      <c r="DI286">
        <v>24.07615555555556</v>
      </c>
      <c r="DJ286">
        <v>499.9783333333334</v>
      </c>
      <c r="DK286">
        <v>90.32127777777779</v>
      </c>
      <c r="DL286">
        <v>0.06876422222222223</v>
      </c>
      <c r="DM286">
        <v>30.60313333333333</v>
      </c>
      <c r="DN286">
        <v>29.99902222222222</v>
      </c>
      <c r="DO286">
        <v>999.9000000000001</v>
      </c>
      <c r="DP286">
        <v>0</v>
      </c>
      <c r="DQ286">
        <v>0</v>
      </c>
      <c r="DR286">
        <v>9992.638888888889</v>
      </c>
      <c r="DS286">
        <v>0</v>
      </c>
      <c r="DT286">
        <v>3.467952222222222</v>
      </c>
      <c r="DU286">
        <v>3.036356666666667</v>
      </c>
      <c r="DV286">
        <v>433.5623333333333</v>
      </c>
      <c r="DW286">
        <v>430.3386666666668</v>
      </c>
      <c r="DX286">
        <v>0.2522201111111111</v>
      </c>
      <c r="DY286">
        <v>419.9401111111112</v>
      </c>
      <c r="DZ286">
        <v>24.16361111111111</v>
      </c>
      <c r="EA286">
        <v>2.205268888888889</v>
      </c>
      <c r="EB286">
        <v>2.18249</v>
      </c>
      <c r="EC286">
        <v>19.00064444444444</v>
      </c>
      <c r="ED286">
        <v>18.83433333333333</v>
      </c>
      <c r="EE286">
        <v>0.00500078</v>
      </c>
      <c r="EF286">
        <v>0</v>
      </c>
      <c r="EG286">
        <v>0</v>
      </c>
      <c r="EH286">
        <v>0</v>
      </c>
      <c r="EI286">
        <v>1009.388888888889</v>
      </c>
      <c r="EJ286">
        <v>0.00500078</v>
      </c>
      <c r="EK286">
        <v>-24.24444444444445</v>
      </c>
      <c r="EL286">
        <v>-1.577777777777778</v>
      </c>
      <c r="EM286">
        <v>35.00655555555555</v>
      </c>
      <c r="EN286">
        <v>38.333</v>
      </c>
      <c r="EO286">
        <v>36.81922222222223</v>
      </c>
      <c r="EP286">
        <v>38.38866666666667</v>
      </c>
      <c r="EQ286">
        <v>37.52766666666667</v>
      </c>
      <c r="ER286">
        <v>0</v>
      </c>
      <c r="ES286">
        <v>0</v>
      </c>
      <c r="ET286">
        <v>0</v>
      </c>
      <c r="EU286">
        <v>1759011972.5</v>
      </c>
      <c r="EV286">
        <v>0</v>
      </c>
      <c r="EW286">
        <v>1006.48</v>
      </c>
      <c r="EX286">
        <v>4.553846012154057</v>
      </c>
      <c r="EY286">
        <v>8.500000204489934</v>
      </c>
      <c r="EZ286">
        <v>-21.708</v>
      </c>
      <c r="FA286">
        <v>15</v>
      </c>
      <c r="FB286">
        <v>0</v>
      </c>
      <c r="FC286" t="s">
        <v>422</v>
      </c>
      <c r="FD286">
        <v>1746989605.5</v>
      </c>
      <c r="FE286">
        <v>1746989593.5</v>
      </c>
      <c r="FF286">
        <v>0</v>
      </c>
      <c r="FG286">
        <v>-0.274</v>
      </c>
      <c r="FH286">
        <v>-0.002</v>
      </c>
      <c r="FI286">
        <v>2.549</v>
      </c>
      <c r="FJ286">
        <v>0.129</v>
      </c>
      <c r="FK286">
        <v>420</v>
      </c>
      <c r="FL286">
        <v>17</v>
      </c>
      <c r="FM286">
        <v>0.02</v>
      </c>
      <c r="FN286">
        <v>0.04</v>
      </c>
      <c r="FO286">
        <v>2.99391625</v>
      </c>
      <c r="FP286">
        <v>0.3217572607879882</v>
      </c>
      <c r="FQ286">
        <v>0.05628287104828167</v>
      </c>
      <c r="FR286">
        <v>1</v>
      </c>
      <c r="FS286">
        <v>1005.670588235294</v>
      </c>
      <c r="FT286">
        <v>6.441558434010847</v>
      </c>
      <c r="FU286">
        <v>5.727001546429229</v>
      </c>
      <c r="FV286">
        <v>0</v>
      </c>
      <c r="FW286">
        <v>0.2501168</v>
      </c>
      <c r="FX286">
        <v>0.006870754221387655</v>
      </c>
      <c r="FY286">
        <v>0.001430885079242915</v>
      </c>
      <c r="FZ286">
        <v>1</v>
      </c>
      <c r="GA286">
        <v>2</v>
      </c>
      <c r="GB286">
        <v>3</v>
      </c>
      <c r="GC286" t="s">
        <v>423</v>
      </c>
      <c r="GD286">
        <v>3.10335</v>
      </c>
      <c r="GE286">
        <v>2.72667</v>
      </c>
      <c r="GF286">
        <v>0.08850040000000001</v>
      </c>
      <c r="GG286">
        <v>0.0878375</v>
      </c>
      <c r="GH286">
        <v>0.10881</v>
      </c>
      <c r="GI286">
        <v>0.1095</v>
      </c>
      <c r="GJ286">
        <v>23788.9</v>
      </c>
      <c r="GK286">
        <v>21592.4</v>
      </c>
      <c r="GL286">
        <v>26662.8</v>
      </c>
      <c r="GM286">
        <v>23893.8</v>
      </c>
      <c r="GN286">
        <v>38018.5</v>
      </c>
      <c r="GO286">
        <v>31435.6</v>
      </c>
      <c r="GP286">
        <v>46558.9</v>
      </c>
      <c r="GQ286">
        <v>37782.4</v>
      </c>
      <c r="GR286">
        <v>1.8656</v>
      </c>
      <c r="GS286">
        <v>1.85133</v>
      </c>
      <c r="GT286">
        <v>0.0698194</v>
      </c>
      <c r="GU286">
        <v>0</v>
      </c>
      <c r="GV286">
        <v>28.8654</v>
      </c>
      <c r="GW286">
        <v>999.9</v>
      </c>
      <c r="GX286">
        <v>44.5</v>
      </c>
      <c r="GY286">
        <v>33.2</v>
      </c>
      <c r="GZ286">
        <v>25.1759</v>
      </c>
      <c r="HA286">
        <v>61.3103</v>
      </c>
      <c r="HB286">
        <v>20.2123</v>
      </c>
      <c r="HC286">
        <v>1</v>
      </c>
      <c r="HD286">
        <v>0.146448</v>
      </c>
      <c r="HE286">
        <v>-1.69499</v>
      </c>
      <c r="HF286">
        <v>20.2865</v>
      </c>
      <c r="HG286">
        <v>5.22238</v>
      </c>
      <c r="HH286">
        <v>11.98</v>
      </c>
      <c r="HI286">
        <v>4.96535</v>
      </c>
      <c r="HJ286">
        <v>3.276</v>
      </c>
      <c r="HK286">
        <v>9999</v>
      </c>
      <c r="HL286">
        <v>9999</v>
      </c>
      <c r="HM286">
        <v>9999</v>
      </c>
      <c r="HN286">
        <v>28.6</v>
      </c>
      <c r="HO286">
        <v>1.86431</v>
      </c>
      <c r="HP286">
        <v>1.8605</v>
      </c>
      <c r="HQ286">
        <v>1.85883</v>
      </c>
      <c r="HR286">
        <v>1.8602</v>
      </c>
      <c r="HS286">
        <v>1.8602</v>
      </c>
      <c r="HT286">
        <v>1.85879</v>
      </c>
      <c r="HU286">
        <v>1.85788</v>
      </c>
      <c r="HV286">
        <v>1.85272</v>
      </c>
      <c r="HW286">
        <v>0</v>
      </c>
      <c r="HX286">
        <v>0</v>
      </c>
      <c r="HY286">
        <v>0</v>
      </c>
      <c r="HZ286">
        <v>0</v>
      </c>
      <c r="IA286" t="s">
        <v>424</v>
      </c>
      <c r="IB286" t="s">
        <v>425</v>
      </c>
      <c r="IC286" t="s">
        <v>426</v>
      </c>
      <c r="ID286" t="s">
        <v>426</v>
      </c>
      <c r="IE286" t="s">
        <v>426</v>
      </c>
      <c r="IF286" t="s">
        <v>426</v>
      </c>
      <c r="IG286">
        <v>0</v>
      </c>
      <c r="IH286">
        <v>100</v>
      </c>
      <c r="II286">
        <v>100</v>
      </c>
      <c r="IJ286">
        <v>-1.567</v>
      </c>
      <c r="IK286">
        <v>0.3397</v>
      </c>
      <c r="IL286">
        <v>-1.253408397979514</v>
      </c>
      <c r="IM286">
        <v>-0.001407418860664216</v>
      </c>
      <c r="IN286">
        <v>1.761737584914558E-06</v>
      </c>
      <c r="IO286">
        <v>-4.339940373715102E-10</v>
      </c>
      <c r="IP286">
        <v>0.01386544786166931</v>
      </c>
      <c r="IQ286">
        <v>0.003157371658100305</v>
      </c>
      <c r="IR286">
        <v>0.0004353711720169284</v>
      </c>
      <c r="IS286">
        <v>-1.853048844677345E-07</v>
      </c>
      <c r="IT286">
        <v>2</v>
      </c>
      <c r="IU286">
        <v>1968</v>
      </c>
      <c r="IV286">
        <v>1</v>
      </c>
      <c r="IW286">
        <v>26</v>
      </c>
      <c r="IX286">
        <v>200372.9</v>
      </c>
      <c r="IY286">
        <v>200373.1</v>
      </c>
      <c r="IZ286">
        <v>1.12793</v>
      </c>
      <c r="JA286">
        <v>2.65259</v>
      </c>
      <c r="JB286">
        <v>1.49658</v>
      </c>
      <c r="JC286">
        <v>2.34619</v>
      </c>
      <c r="JD286">
        <v>1.54907</v>
      </c>
      <c r="JE286">
        <v>2.41943</v>
      </c>
      <c r="JF286">
        <v>39.5416</v>
      </c>
      <c r="JG286">
        <v>24.0087</v>
      </c>
      <c r="JH286">
        <v>18</v>
      </c>
      <c r="JI286">
        <v>481.848</v>
      </c>
      <c r="JJ286">
        <v>487.054</v>
      </c>
      <c r="JK286">
        <v>31.0269</v>
      </c>
      <c r="JL286">
        <v>29.1653</v>
      </c>
      <c r="JM286">
        <v>30.0005</v>
      </c>
      <c r="JN286">
        <v>29.3266</v>
      </c>
      <c r="JO286">
        <v>29.3083</v>
      </c>
      <c r="JP286">
        <v>22.6724</v>
      </c>
      <c r="JQ286">
        <v>0</v>
      </c>
      <c r="JR286">
        <v>100</v>
      </c>
      <c r="JS286">
        <v>31.0206</v>
      </c>
      <c r="JT286">
        <v>420</v>
      </c>
      <c r="JU286">
        <v>24.4158</v>
      </c>
      <c r="JV286">
        <v>101.797</v>
      </c>
      <c r="JW286">
        <v>91.13590000000001</v>
      </c>
    </row>
    <row r="287" spans="1:283">
      <c r="A287">
        <v>269</v>
      </c>
      <c r="B287">
        <v>1759011980.1</v>
      </c>
      <c r="C287">
        <v>3762.5</v>
      </c>
      <c r="D287" t="s">
        <v>972</v>
      </c>
      <c r="E287" t="s">
        <v>973</v>
      </c>
      <c r="F287">
        <v>5</v>
      </c>
      <c r="G287" t="s">
        <v>917</v>
      </c>
      <c r="H287">
        <v>1759011977.1</v>
      </c>
      <c r="I287">
        <f>(J287)/1000</f>
        <v>0</v>
      </c>
      <c r="J287">
        <f>1000*DJ287*AH287*(DF287-DG287)/(100*CY287*(1000-AH287*DF287))</f>
        <v>0</v>
      </c>
      <c r="K287">
        <f>DJ287*AH287*(DE287-DD287*(1000-AH287*DG287)/(1000-AH287*DF287))/(100*CY287)</f>
        <v>0</v>
      </c>
      <c r="L287">
        <f>DD287 - IF(AH287&gt;1, K287*CY287*100.0/(AJ287), 0)</f>
        <v>0</v>
      </c>
      <c r="M287">
        <f>((S287-I287/2)*L287-K287)/(S287+I287/2)</f>
        <v>0</v>
      </c>
      <c r="N287">
        <f>M287*(DK287+DL287)/1000.0</f>
        <v>0</v>
      </c>
      <c r="O287">
        <f>(DD287 - IF(AH287&gt;1, K287*CY287*100.0/(AJ287), 0))*(DK287+DL287)/1000.0</f>
        <v>0</v>
      </c>
      <c r="P287">
        <f>2.0/((1/R287-1/Q287)+SIGN(R287)*SQRT((1/R287-1/Q287)*(1/R287-1/Q287) + 4*CZ287/((CZ287+1)*(CZ287+1))*(2*1/R287*1/Q287-1/Q287*1/Q287)))</f>
        <v>0</v>
      </c>
      <c r="Q287">
        <f>IF(LEFT(DA287,1)&lt;&gt;"0",IF(LEFT(DA287,1)="1",3.0,DB287),$D$5+$E$5*(DR287*DK287/($K$5*1000))+$F$5*(DR287*DK287/($K$5*1000))*MAX(MIN(CY287,$J$5),$I$5)*MAX(MIN(CY287,$J$5),$I$5)+$G$5*MAX(MIN(CY287,$J$5),$I$5)*(DR287*DK287/($K$5*1000))+$H$5*(DR287*DK287/($K$5*1000))*(DR287*DK287/($K$5*1000)))</f>
        <v>0</v>
      </c>
      <c r="R287">
        <f>I287*(1000-(1000*0.61365*exp(17.502*V287/(240.97+V287))/(DK287+DL287)+DF287)/2)/(1000*0.61365*exp(17.502*V287/(240.97+V287))/(DK287+DL287)-DF287)</f>
        <v>0</v>
      </c>
      <c r="S287">
        <f>1/((CZ287+1)/(P287/1.6)+1/(Q287/1.37)) + CZ287/((CZ287+1)/(P287/1.6) + CZ287/(Q287/1.37))</f>
        <v>0</v>
      </c>
      <c r="T287">
        <f>(CU287*CX287)</f>
        <v>0</v>
      </c>
      <c r="U287">
        <f>(DM287+(T287+2*0.95*5.67E-8*(((DM287+$B$9)+273)^4-(DM287+273)^4)-44100*I287)/(1.84*29.3*Q287+8*0.95*5.67E-8*(DM287+273)^3))</f>
        <v>0</v>
      </c>
      <c r="V287">
        <f>($C$9*DN287+$D$9*DO287+$E$9*U287)</f>
        <v>0</v>
      </c>
      <c r="W287">
        <f>0.61365*exp(17.502*V287/(240.97+V287))</f>
        <v>0</v>
      </c>
      <c r="X287">
        <f>(Y287/Z287*100)</f>
        <v>0</v>
      </c>
      <c r="Y287">
        <f>DF287*(DK287+DL287)/1000</f>
        <v>0</v>
      </c>
      <c r="Z287">
        <f>0.61365*exp(17.502*DM287/(240.97+DM287))</f>
        <v>0</v>
      </c>
      <c r="AA287">
        <f>(W287-DF287*(DK287+DL287)/1000)</f>
        <v>0</v>
      </c>
      <c r="AB287">
        <f>(-I287*44100)</f>
        <v>0</v>
      </c>
      <c r="AC287">
        <f>2*29.3*Q287*0.92*(DM287-V287)</f>
        <v>0</v>
      </c>
      <c r="AD287">
        <f>2*0.95*5.67E-8*(((DM287+$B$9)+273)^4-(V287+273)^4)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IF(AF287*$H$15&gt;=AJ287,1.0,(AJ287/(AJ287-AF287*$H$15)))</f>
        <v>0</v>
      </c>
      <c r="AI287">
        <f>(AH287-1)*100</f>
        <v>0</v>
      </c>
      <c r="AJ287">
        <f>MAX(0,($B$15+$C$15*DR287)/(1+$D$15*DR287)*DK287/(DM287+273)*$E$15)</f>
        <v>0</v>
      </c>
      <c r="AK287" t="s">
        <v>420</v>
      </c>
      <c r="AL287" t="s">
        <v>420</v>
      </c>
      <c r="AM287">
        <v>0</v>
      </c>
      <c r="AN287">
        <v>0</v>
      </c>
      <c r="AO287">
        <f>1-AM287/AN287</f>
        <v>0</v>
      </c>
      <c r="AP287">
        <v>0</v>
      </c>
      <c r="AQ287" t="s">
        <v>420</v>
      </c>
      <c r="AR287" t="s">
        <v>420</v>
      </c>
      <c r="AS287">
        <v>0</v>
      </c>
      <c r="AT287">
        <v>0</v>
      </c>
      <c r="AU287">
        <f>1-AS287/AT287</f>
        <v>0</v>
      </c>
      <c r="AV287">
        <v>0.5</v>
      </c>
      <c r="AW287">
        <f>CV287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420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CU287">
        <f>$B$13*DS287+$C$13*DT287+$F$13*EE287*(1-EH287)</f>
        <v>0</v>
      </c>
      <c r="CV287">
        <f>CU287*CW287</f>
        <v>0</v>
      </c>
      <c r="CW287">
        <f>($B$13*$D$11+$C$13*$D$11+$F$13*((ER287+EJ287)/MAX(ER287+EJ287+ES287, 0.1)*$I$11+ES287/MAX(ER287+EJ287+ES287, 0.1)*$J$11))/($B$13+$C$13+$F$13)</f>
        <v>0</v>
      </c>
      <c r="CX287">
        <f>($B$13*$K$11+$C$13*$K$11+$F$13*((ER287+EJ287)/MAX(ER287+EJ287+ES287, 0.1)*$P$11+ES287/MAX(ER287+EJ287+ES287, 0.1)*$Q$11))/($B$13+$C$13+$F$13)</f>
        <v>0</v>
      </c>
      <c r="CY287">
        <v>6</v>
      </c>
      <c r="CZ287">
        <v>0.5</v>
      </c>
      <c r="DA287" t="s">
        <v>421</v>
      </c>
      <c r="DB287">
        <v>2</v>
      </c>
      <c r="DC287">
        <v>1759011977.1</v>
      </c>
      <c r="DD287">
        <v>422.9678888888889</v>
      </c>
      <c r="DE287">
        <v>419.9703333333334</v>
      </c>
      <c r="DF287">
        <v>24.41787777777778</v>
      </c>
      <c r="DG287">
        <v>24.16391111111111</v>
      </c>
      <c r="DH287">
        <v>424.5347777777778</v>
      </c>
      <c r="DI287">
        <v>24.07814444444444</v>
      </c>
      <c r="DJ287">
        <v>499.980888888889</v>
      </c>
      <c r="DK287">
        <v>90.32058888888889</v>
      </c>
      <c r="DL287">
        <v>0.06873742222222222</v>
      </c>
      <c r="DM287">
        <v>30.60261111111112</v>
      </c>
      <c r="DN287">
        <v>30.0035</v>
      </c>
      <c r="DO287">
        <v>999.9000000000001</v>
      </c>
      <c r="DP287">
        <v>0</v>
      </c>
      <c r="DQ287">
        <v>0</v>
      </c>
      <c r="DR287">
        <v>9990</v>
      </c>
      <c r="DS287">
        <v>0</v>
      </c>
      <c r="DT287">
        <v>3.462892222222222</v>
      </c>
      <c r="DU287">
        <v>2.997628888888888</v>
      </c>
      <c r="DV287">
        <v>433.5544444444445</v>
      </c>
      <c r="DW287">
        <v>430.3698888888889</v>
      </c>
      <c r="DX287">
        <v>0.2539648888888889</v>
      </c>
      <c r="DY287">
        <v>419.9703333333334</v>
      </c>
      <c r="DZ287">
        <v>24.16391111111111</v>
      </c>
      <c r="EA287">
        <v>2.205435555555555</v>
      </c>
      <c r="EB287">
        <v>2.182498888888889</v>
      </c>
      <c r="EC287">
        <v>19.00185555555555</v>
      </c>
      <c r="ED287">
        <v>18.83442222222222</v>
      </c>
      <c r="EE287">
        <v>0.00500078</v>
      </c>
      <c r="EF287">
        <v>0</v>
      </c>
      <c r="EG287">
        <v>0</v>
      </c>
      <c r="EH287">
        <v>0</v>
      </c>
      <c r="EI287">
        <v>1007.444444444444</v>
      </c>
      <c r="EJ287">
        <v>0.00500078</v>
      </c>
      <c r="EK287">
        <v>-20.91111111111111</v>
      </c>
      <c r="EL287">
        <v>-1.177777777777778</v>
      </c>
      <c r="EM287">
        <v>34.98588888888889</v>
      </c>
      <c r="EN287">
        <v>38.333</v>
      </c>
      <c r="EO287">
        <v>36.79833333333333</v>
      </c>
      <c r="EP287">
        <v>38.37488888888889</v>
      </c>
      <c r="EQ287">
        <v>37.52755555555555</v>
      </c>
      <c r="ER287">
        <v>0</v>
      </c>
      <c r="ES287">
        <v>0</v>
      </c>
      <c r="ET287">
        <v>0</v>
      </c>
      <c r="EU287">
        <v>1759011974.9</v>
      </c>
      <c r="EV287">
        <v>0</v>
      </c>
      <c r="EW287">
        <v>1005.652</v>
      </c>
      <c r="EX287">
        <v>-13.6769231977285</v>
      </c>
      <c r="EY287">
        <v>14.0153848574241</v>
      </c>
      <c r="EZ287">
        <v>-20.2</v>
      </c>
      <c r="FA287">
        <v>15</v>
      </c>
      <c r="FB287">
        <v>0</v>
      </c>
      <c r="FC287" t="s">
        <v>422</v>
      </c>
      <c r="FD287">
        <v>1746989605.5</v>
      </c>
      <c r="FE287">
        <v>1746989593.5</v>
      </c>
      <c r="FF287">
        <v>0</v>
      </c>
      <c r="FG287">
        <v>-0.274</v>
      </c>
      <c r="FH287">
        <v>-0.002</v>
      </c>
      <c r="FI287">
        <v>2.549</v>
      </c>
      <c r="FJ287">
        <v>0.129</v>
      </c>
      <c r="FK287">
        <v>420</v>
      </c>
      <c r="FL287">
        <v>17</v>
      </c>
      <c r="FM287">
        <v>0.02</v>
      </c>
      <c r="FN287">
        <v>0.04</v>
      </c>
      <c r="FO287">
        <v>2.999351707317073</v>
      </c>
      <c r="FP287">
        <v>-0.01175351916376782</v>
      </c>
      <c r="FQ287">
        <v>0.04475465698086976</v>
      </c>
      <c r="FR287">
        <v>1</v>
      </c>
      <c r="FS287">
        <v>1005.470588235294</v>
      </c>
      <c r="FT287">
        <v>-5.818181879523337</v>
      </c>
      <c r="FU287">
        <v>6.19599156057246</v>
      </c>
      <c r="FV287">
        <v>0</v>
      </c>
      <c r="FW287">
        <v>0.2508038536585366</v>
      </c>
      <c r="FX287">
        <v>0.01752798606271802</v>
      </c>
      <c r="FY287">
        <v>0.002359631705046834</v>
      </c>
      <c r="FZ287">
        <v>1</v>
      </c>
      <c r="GA287">
        <v>2</v>
      </c>
      <c r="GB287">
        <v>3</v>
      </c>
      <c r="GC287" t="s">
        <v>423</v>
      </c>
      <c r="GD287">
        <v>3.10321</v>
      </c>
      <c r="GE287">
        <v>2.72687</v>
      </c>
      <c r="GF287">
        <v>0.08850139999999999</v>
      </c>
      <c r="GG287">
        <v>0.087837</v>
      </c>
      <c r="GH287">
        <v>0.108813</v>
      </c>
      <c r="GI287">
        <v>0.1095</v>
      </c>
      <c r="GJ287">
        <v>23788.9</v>
      </c>
      <c r="GK287">
        <v>21592.4</v>
      </c>
      <c r="GL287">
        <v>26662.8</v>
      </c>
      <c r="GM287">
        <v>23893.7</v>
      </c>
      <c r="GN287">
        <v>38018.3</v>
      </c>
      <c r="GO287">
        <v>31435.5</v>
      </c>
      <c r="GP287">
        <v>46558.8</v>
      </c>
      <c r="GQ287">
        <v>37782.2</v>
      </c>
      <c r="GR287">
        <v>1.86542</v>
      </c>
      <c r="GS287">
        <v>1.85157</v>
      </c>
      <c r="GT287">
        <v>0.0699162</v>
      </c>
      <c r="GU287">
        <v>0</v>
      </c>
      <c r="GV287">
        <v>28.8664</v>
      </c>
      <c r="GW287">
        <v>999.9</v>
      </c>
      <c r="GX287">
        <v>44.5</v>
      </c>
      <c r="GY287">
        <v>33.2</v>
      </c>
      <c r="GZ287">
        <v>25.1746</v>
      </c>
      <c r="HA287">
        <v>61.0803</v>
      </c>
      <c r="HB287">
        <v>20.2444</v>
      </c>
      <c r="HC287">
        <v>1</v>
      </c>
      <c r="HD287">
        <v>0.146382</v>
      </c>
      <c r="HE287">
        <v>-1.58495</v>
      </c>
      <c r="HF287">
        <v>20.2877</v>
      </c>
      <c r="HG287">
        <v>5.22283</v>
      </c>
      <c r="HH287">
        <v>11.98</v>
      </c>
      <c r="HI287">
        <v>4.96555</v>
      </c>
      <c r="HJ287">
        <v>3.276</v>
      </c>
      <c r="HK287">
        <v>9999</v>
      </c>
      <c r="HL287">
        <v>9999</v>
      </c>
      <c r="HM287">
        <v>9999</v>
      </c>
      <c r="HN287">
        <v>28.6</v>
      </c>
      <c r="HO287">
        <v>1.86432</v>
      </c>
      <c r="HP287">
        <v>1.8605</v>
      </c>
      <c r="HQ287">
        <v>1.85883</v>
      </c>
      <c r="HR287">
        <v>1.8602</v>
      </c>
      <c r="HS287">
        <v>1.8602</v>
      </c>
      <c r="HT287">
        <v>1.8588</v>
      </c>
      <c r="HU287">
        <v>1.85788</v>
      </c>
      <c r="HV287">
        <v>1.85272</v>
      </c>
      <c r="HW287">
        <v>0</v>
      </c>
      <c r="HX287">
        <v>0</v>
      </c>
      <c r="HY287">
        <v>0</v>
      </c>
      <c r="HZ287">
        <v>0</v>
      </c>
      <c r="IA287" t="s">
        <v>424</v>
      </c>
      <c r="IB287" t="s">
        <v>425</v>
      </c>
      <c r="IC287" t="s">
        <v>426</v>
      </c>
      <c r="ID287" t="s">
        <v>426</v>
      </c>
      <c r="IE287" t="s">
        <v>426</v>
      </c>
      <c r="IF287" t="s">
        <v>426</v>
      </c>
      <c r="IG287">
        <v>0</v>
      </c>
      <c r="IH287">
        <v>100</v>
      </c>
      <c r="II287">
        <v>100</v>
      </c>
      <c r="IJ287">
        <v>-1.566</v>
      </c>
      <c r="IK287">
        <v>0.3398</v>
      </c>
      <c r="IL287">
        <v>-1.253408397979514</v>
      </c>
      <c r="IM287">
        <v>-0.001407418860664216</v>
      </c>
      <c r="IN287">
        <v>1.761737584914558E-06</v>
      </c>
      <c r="IO287">
        <v>-4.339940373715102E-10</v>
      </c>
      <c r="IP287">
        <v>0.01386544786166931</v>
      </c>
      <c r="IQ287">
        <v>0.003157371658100305</v>
      </c>
      <c r="IR287">
        <v>0.0004353711720169284</v>
      </c>
      <c r="IS287">
        <v>-1.853048844677345E-07</v>
      </c>
      <c r="IT287">
        <v>2</v>
      </c>
      <c r="IU287">
        <v>1968</v>
      </c>
      <c r="IV287">
        <v>1</v>
      </c>
      <c r="IW287">
        <v>26</v>
      </c>
      <c r="IX287">
        <v>200372.9</v>
      </c>
      <c r="IY287">
        <v>200373.1</v>
      </c>
      <c r="IZ287">
        <v>1.12793</v>
      </c>
      <c r="JA287">
        <v>2.65137</v>
      </c>
      <c r="JB287">
        <v>1.49658</v>
      </c>
      <c r="JC287">
        <v>2.34619</v>
      </c>
      <c r="JD287">
        <v>1.54907</v>
      </c>
      <c r="JE287">
        <v>2.38159</v>
      </c>
      <c r="JF287">
        <v>39.5416</v>
      </c>
      <c r="JG287">
        <v>24.0087</v>
      </c>
      <c r="JH287">
        <v>18</v>
      </c>
      <c r="JI287">
        <v>481.746</v>
      </c>
      <c r="JJ287">
        <v>487.218</v>
      </c>
      <c r="JK287">
        <v>31.0464</v>
      </c>
      <c r="JL287">
        <v>29.1659</v>
      </c>
      <c r="JM287">
        <v>30.0003</v>
      </c>
      <c r="JN287">
        <v>29.3266</v>
      </c>
      <c r="JO287">
        <v>29.3083</v>
      </c>
      <c r="JP287">
        <v>22.6747</v>
      </c>
      <c r="JQ287">
        <v>0</v>
      </c>
      <c r="JR287">
        <v>100</v>
      </c>
      <c r="JS287">
        <v>31.0267</v>
      </c>
      <c r="JT287">
        <v>420</v>
      </c>
      <c r="JU287">
        <v>24.4158</v>
      </c>
      <c r="JV287">
        <v>101.797</v>
      </c>
      <c r="JW287">
        <v>91.13549999999999</v>
      </c>
    </row>
    <row r="288" spans="1:283">
      <c r="A288">
        <v>270</v>
      </c>
      <c r="B288">
        <v>1759011982.1</v>
      </c>
      <c r="C288">
        <v>3764.5</v>
      </c>
      <c r="D288" t="s">
        <v>974</v>
      </c>
      <c r="E288" t="s">
        <v>975</v>
      </c>
      <c r="F288">
        <v>5</v>
      </c>
      <c r="G288" t="s">
        <v>917</v>
      </c>
      <c r="H288">
        <v>1759011979.1</v>
      </c>
      <c r="I288">
        <f>(J288)/1000</f>
        <v>0</v>
      </c>
      <c r="J288">
        <f>1000*DJ288*AH288*(DF288-DG288)/(100*CY288*(1000-AH288*DF288))</f>
        <v>0</v>
      </c>
      <c r="K288">
        <f>DJ288*AH288*(DE288-DD288*(1000-AH288*DG288)/(1000-AH288*DF288))/(100*CY288)</f>
        <v>0</v>
      </c>
      <c r="L288">
        <f>DD288 - IF(AH288&gt;1, K288*CY288*100.0/(AJ288), 0)</f>
        <v>0</v>
      </c>
      <c r="M288">
        <f>((S288-I288/2)*L288-K288)/(S288+I288/2)</f>
        <v>0</v>
      </c>
      <c r="N288">
        <f>M288*(DK288+DL288)/1000.0</f>
        <v>0</v>
      </c>
      <c r="O288">
        <f>(DD288 - IF(AH288&gt;1, K288*CY288*100.0/(AJ288), 0))*(DK288+DL288)/1000.0</f>
        <v>0</v>
      </c>
      <c r="P288">
        <f>2.0/((1/R288-1/Q288)+SIGN(R288)*SQRT((1/R288-1/Q288)*(1/R288-1/Q288) + 4*CZ288/((CZ288+1)*(CZ288+1))*(2*1/R288*1/Q288-1/Q288*1/Q288)))</f>
        <v>0</v>
      </c>
      <c r="Q288">
        <f>IF(LEFT(DA288,1)&lt;&gt;"0",IF(LEFT(DA288,1)="1",3.0,DB288),$D$5+$E$5*(DR288*DK288/($K$5*1000))+$F$5*(DR288*DK288/($K$5*1000))*MAX(MIN(CY288,$J$5),$I$5)*MAX(MIN(CY288,$J$5),$I$5)+$G$5*MAX(MIN(CY288,$J$5),$I$5)*(DR288*DK288/($K$5*1000))+$H$5*(DR288*DK288/($K$5*1000))*(DR288*DK288/($K$5*1000)))</f>
        <v>0</v>
      </c>
      <c r="R288">
        <f>I288*(1000-(1000*0.61365*exp(17.502*V288/(240.97+V288))/(DK288+DL288)+DF288)/2)/(1000*0.61365*exp(17.502*V288/(240.97+V288))/(DK288+DL288)-DF288)</f>
        <v>0</v>
      </c>
      <c r="S288">
        <f>1/((CZ288+1)/(P288/1.6)+1/(Q288/1.37)) + CZ288/((CZ288+1)/(P288/1.6) + CZ288/(Q288/1.37))</f>
        <v>0</v>
      </c>
      <c r="T288">
        <f>(CU288*CX288)</f>
        <v>0</v>
      </c>
      <c r="U288">
        <f>(DM288+(T288+2*0.95*5.67E-8*(((DM288+$B$9)+273)^4-(DM288+273)^4)-44100*I288)/(1.84*29.3*Q288+8*0.95*5.67E-8*(DM288+273)^3))</f>
        <v>0</v>
      </c>
      <c r="V288">
        <f>($C$9*DN288+$D$9*DO288+$E$9*U288)</f>
        <v>0</v>
      </c>
      <c r="W288">
        <f>0.61365*exp(17.502*V288/(240.97+V288))</f>
        <v>0</v>
      </c>
      <c r="X288">
        <f>(Y288/Z288*100)</f>
        <v>0</v>
      </c>
      <c r="Y288">
        <f>DF288*(DK288+DL288)/1000</f>
        <v>0</v>
      </c>
      <c r="Z288">
        <f>0.61365*exp(17.502*DM288/(240.97+DM288))</f>
        <v>0</v>
      </c>
      <c r="AA288">
        <f>(W288-DF288*(DK288+DL288)/1000)</f>
        <v>0</v>
      </c>
      <c r="AB288">
        <f>(-I288*44100)</f>
        <v>0</v>
      </c>
      <c r="AC288">
        <f>2*29.3*Q288*0.92*(DM288-V288)</f>
        <v>0</v>
      </c>
      <c r="AD288">
        <f>2*0.95*5.67E-8*(((DM288+$B$9)+273)^4-(V288+273)^4)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IF(AF288*$H$15&gt;=AJ288,1.0,(AJ288/(AJ288-AF288*$H$15)))</f>
        <v>0</v>
      </c>
      <c r="AI288">
        <f>(AH288-1)*100</f>
        <v>0</v>
      </c>
      <c r="AJ288">
        <f>MAX(0,($B$15+$C$15*DR288)/(1+$D$15*DR288)*DK288/(DM288+273)*$E$15)</f>
        <v>0</v>
      </c>
      <c r="AK288" t="s">
        <v>420</v>
      </c>
      <c r="AL288" t="s">
        <v>420</v>
      </c>
      <c r="AM288">
        <v>0</v>
      </c>
      <c r="AN288">
        <v>0</v>
      </c>
      <c r="AO288">
        <f>1-AM288/AN288</f>
        <v>0</v>
      </c>
      <c r="AP288">
        <v>0</v>
      </c>
      <c r="AQ288" t="s">
        <v>420</v>
      </c>
      <c r="AR288" t="s">
        <v>420</v>
      </c>
      <c r="AS288">
        <v>0</v>
      </c>
      <c r="AT288">
        <v>0</v>
      </c>
      <c r="AU288">
        <f>1-AS288/AT288</f>
        <v>0</v>
      </c>
      <c r="AV288">
        <v>0.5</v>
      </c>
      <c r="AW288">
        <f>CV288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420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CU288">
        <f>$B$13*DS288+$C$13*DT288+$F$13*EE288*(1-EH288)</f>
        <v>0</v>
      </c>
      <c r="CV288">
        <f>CU288*CW288</f>
        <v>0</v>
      </c>
      <c r="CW288">
        <f>($B$13*$D$11+$C$13*$D$11+$F$13*((ER288+EJ288)/MAX(ER288+EJ288+ES288, 0.1)*$I$11+ES288/MAX(ER288+EJ288+ES288, 0.1)*$J$11))/($B$13+$C$13+$F$13)</f>
        <v>0</v>
      </c>
      <c r="CX288">
        <f>($B$13*$K$11+$C$13*$K$11+$F$13*((ER288+EJ288)/MAX(ER288+EJ288+ES288, 0.1)*$P$11+ES288/MAX(ER288+EJ288+ES288, 0.1)*$Q$11))/($B$13+$C$13+$F$13)</f>
        <v>0</v>
      </c>
      <c r="CY288">
        <v>6</v>
      </c>
      <c r="CZ288">
        <v>0.5</v>
      </c>
      <c r="DA288" t="s">
        <v>421</v>
      </c>
      <c r="DB288">
        <v>2</v>
      </c>
      <c r="DC288">
        <v>1759011979.1</v>
      </c>
      <c r="DD288">
        <v>422.9656666666667</v>
      </c>
      <c r="DE288">
        <v>419.9957777777778</v>
      </c>
      <c r="DF288">
        <v>24.41972222222222</v>
      </c>
      <c r="DG288">
        <v>24.16384444444445</v>
      </c>
      <c r="DH288">
        <v>424.5325555555556</v>
      </c>
      <c r="DI288">
        <v>24.07995555555556</v>
      </c>
      <c r="DJ288">
        <v>499.9747777777777</v>
      </c>
      <c r="DK288">
        <v>90.32001111111111</v>
      </c>
      <c r="DL288">
        <v>0.06878491111111112</v>
      </c>
      <c r="DM288">
        <v>30.60421111111111</v>
      </c>
      <c r="DN288">
        <v>30.00612222222222</v>
      </c>
      <c r="DO288">
        <v>999.9000000000001</v>
      </c>
      <c r="DP288">
        <v>0</v>
      </c>
      <c r="DQ288">
        <v>0</v>
      </c>
      <c r="DR288">
        <v>9984.583333333334</v>
      </c>
      <c r="DS288">
        <v>0</v>
      </c>
      <c r="DT288">
        <v>3.4607</v>
      </c>
      <c r="DU288">
        <v>2.970044444444444</v>
      </c>
      <c r="DV288">
        <v>433.5530000000001</v>
      </c>
      <c r="DW288">
        <v>430.3957777777778</v>
      </c>
      <c r="DX288">
        <v>0.2558862222222222</v>
      </c>
      <c r="DY288">
        <v>419.9957777777778</v>
      </c>
      <c r="DZ288">
        <v>24.16384444444445</v>
      </c>
      <c r="EA288">
        <v>2.205588888888889</v>
      </c>
      <c r="EB288">
        <v>2.182477777777778</v>
      </c>
      <c r="EC288">
        <v>19.00297777777778</v>
      </c>
      <c r="ED288">
        <v>18.83427777777777</v>
      </c>
      <c r="EE288">
        <v>0.00500078</v>
      </c>
      <c r="EF288">
        <v>0</v>
      </c>
      <c r="EG288">
        <v>0</v>
      </c>
      <c r="EH288">
        <v>0</v>
      </c>
      <c r="EI288">
        <v>1006.155555555556</v>
      </c>
      <c r="EJ288">
        <v>0.00500078</v>
      </c>
      <c r="EK288">
        <v>-18.13333333333334</v>
      </c>
      <c r="EL288">
        <v>-0.6333333333333334</v>
      </c>
      <c r="EM288">
        <v>34.97211111111111</v>
      </c>
      <c r="EN288">
        <v>38.31222222222222</v>
      </c>
      <c r="EO288">
        <v>36.77733333333333</v>
      </c>
      <c r="EP288">
        <v>38.36088888888889</v>
      </c>
      <c r="EQ288">
        <v>37.54822222222222</v>
      </c>
      <c r="ER288">
        <v>0</v>
      </c>
      <c r="ES288">
        <v>0</v>
      </c>
      <c r="ET288">
        <v>0</v>
      </c>
      <c r="EU288">
        <v>1759011976.7</v>
      </c>
      <c r="EV288">
        <v>0</v>
      </c>
      <c r="EW288">
        <v>1005.588461538462</v>
      </c>
      <c r="EX288">
        <v>-0.461538719134532</v>
      </c>
      <c r="EY288">
        <v>20.2051285765937</v>
      </c>
      <c r="EZ288">
        <v>-20.80769230769231</v>
      </c>
      <c r="FA288">
        <v>15</v>
      </c>
      <c r="FB288">
        <v>0</v>
      </c>
      <c r="FC288" t="s">
        <v>422</v>
      </c>
      <c r="FD288">
        <v>1746989605.5</v>
      </c>
      <c r="FE288">
        <v>1746989593.5</v>
      </c>
      <c r="FF288">
        <v>0</v>
      </c>
      <c r="FG288">
        <v>-0.274</v>
      </c>
      <c r="FH288">
        <v>-0.002</v>
      </c>
      <c r="FI288">
        <v>2.549</v>
      </c>
      <c r="FJ288">
        <v>0.129</v>
      </c>
      <c r="FK288">
        <v>420</v>
      </c>
      <c r="FL288">
        <v>17</v>
      </c>
      <c r="FM288">
        <v>0.02</v>
      </c>
      <c r="FN288">
        <v>0.04</v>
      </c>
      <c r="FO288">
        <v>2.99896325</v>
      </c>
      <c r="FP288">
        <v>-0.09249602251407509</v>
      </c>
      <c r="FQ288">
        <v>0.04512752183465765</v>
      </c>
      <c r="FR288">
        <v>1</v>
      </c>
      <c r="FS288">
        <v>1005.791176470588</v>
      </c>
      <c r="FT288">
        <v>-7.384262848435886</v>
      </c>
      <c r="FU288">
        <v>6.141487061111448</v>
      </c>
      <c r="FV288">
        <v>0</v>
      </c>
      <c r="FW288">
        <v>0.25130635</v>
      </c>
      <c r="FX288">
        <v>0.02771743339587146</v>
      </c>
      <c r="FY288">
        <v>0.002995182803686613</v>
      </c>
      <c r="FZ288">
        <v>1</v>
      </c>
      <c r="GA288">
        <v>2</v>
      </c>
      <c r="GB288">
        <v>3</v>
      </c>
      <c r="GC288" t="s">
        <v>423</v>
      </c>
      <c r="GD288">
        <v>3.10325</v>
      </c>
      <c r="GE288">
        <v>2.72696</v>
      </c>
      <c r="GF288">
        <v>0.0885058</v>
      </c>
      <c r="GG288">
        <v>0.0878369</v>
      </c>
      <c r="GH288">
        <v>0.108814</v>
      </c>
      <c r="GI288">
        <v>0.109503</v>
      </c>
      <c r="GJ288">
        <v>23788.8</v>
      </c>
      <c r="GK288">
        <v>21592.3</v>
      </c>
      <c r="GL288">
        <v>26662.8</v>
      </c>
      <c r="GM288">
        <v>23893.7</v>
      </c>
      <c r="GN288">
        <v>38018.1</v>
      </c>
      <c r="GO288">
        <v>31435.4</v>
      </c>
      <c r="GP288">
        <v>46558.6</v>
      </c>
      <c r="GQ288">
        <v>37782.3</v>
      </c>
      <c r="GR288">
        <v>1.8658</v>
      </c>
      <c r="GS288">
        <v>1.85152</v>
      </c>
      <c r="GT288">
        <v>0.06999080000000001</v>
      </c>
      <c r="GU288">
        <v>0</v>
      </c>
      <c r="GV288">
        <v>28.8676</v>
      </c>
      <c r="GW288">
        <v>999.9</v>
      </c>
      <c r="GX288">
        <v>44.5</v>
      </c>
      <c r="GY288">
        <v>33.2</v>
      </c>
      <c r="GZ288">
        <v>25.1725</v>
      </c>
      <c r="HA288">
        <v>61.4203</v>
      </c>
      <c r="HB288">
        <v>20.2163</v>
      </c>
      <c r="HC288">
        <v>1</v>
      </c>
      <c r="HD288">
        <v>0.146466</v>
      </c>
      <c r="HE288">
        <v>-1.50758</v>
      </c>
      <c r="HF288">
        <v>20.2885</v>
      </c>
      <c r="HG288">
        <v>5.22238</v>
      </c>
      <c r="HH288">
        <v>11.98</v>
      </c>
      <c r="HI288">
        <v>4.96545</v>
      </c>
      <c r="HJ288">
        <v>3.276</v>
      </c>
      <c r="HK288">
        <v>9999</v>
      </c>
      <c r="HL288">
        <v>9999</v>
      </c>
      <c r="HM288">
        <v>9999</v>
      </c>
      <c r="HN288">
        <v>28.6</v>
      </c>
      <c r="HO288">
        <v>1.86432</v>
      </c>
      <c r="HP288">
        <v>1.8605</v>
      </c>
      <c r="HQ288">
        <v>1.85883</v>
      </c>
      <c r="HR288">
        <v>1.8602</v>
      </c>
      <c r="HS288">
        <v>1.8602</v>
      </c>
      <c r="HT288">
        <v>1.85881</v>
      </c>
      <c r="HU288">
        <v>1.85788</v>
      </c>
      <c r="HV288">
        <v>1.85272</v>
      </c>
      <c r="HW288">
        <v>0</v>
      </c>
      <c r="HX288">
        <v>0</v>
      </c>
      <c r="HY288">
        <v>0</v>
      </c>
      <c r="HZ288">
        <v>0</v>
      </c>
      <c r="IA288" t="s">
        <v>424</v>
      </c>
      <c r="IB288" t="s">
        <v>425</v>
      </c>
      <c r="IC288" t="s">
        <v>426</v>
      </c>
      <c r="ID288" t="s">
        <v>426</v>
      </c>
      <c r="IE288" t="s">
        <v>426</v>
      </c>
      <c r="IF288" t="s">
        <v>426</v>
      </c>
      <c r="IG288">
        <v>0</v>
      </c>
      <c r="IH288">
        <v>100</v>
      </c>
      <c r="II288">
        <v>100</v>
      </c>
      <c r="IJ288">
        <v>-1.567</v>
      </c>
      <c r="IK288">
        <v>0.3398</v>
      </c>
      <c r="IL288">
        <v>-1.253408397979514</v>
      </c>
      <c r="IM288">
        <v>-0.001407418860664216</v>
      </c>
      <c r="IN288">
        <v>1.761737584914558E-06</v>
      </c>
      <c r="IO288">
        <v>-4.339940373715102E-10</v>
      </c>
      <c r="IP288">
        <v>0.01386544786166931</v>
      </c>
      <c r="IQ288">
        <v>0.003157371658100305</v>
      </c>
      <c r="IR288">
        <v>0.0004353711720169284</v>
      </c>
      <c r="IS288">
        <v>-1.853048844677345E-07</v>
      </c>
      <c r="IT288">
        <v>2</v>
      </c>
      <c r="IU288">
        <v>1968</v>
      </c>
      <c r="IV288">
        <v>1</v>
      </c>
      <c r="IW288">
        <v>26</v>
      </c>
      <c r="IX288">
        <v>200372.9</v>
      </c>
      <c r="IY288">
        <v>200373.1</v>
      </c>
      <c r="IZ288">
        <v>1.12793</v>
      </c>
      <c r="JA288">
        <v>2.64038</v>
      </c>
      <c r="JB288">
        <v>1.49658</v>
      </c>
      <c r="JC288">
        <v>2.34619</v>
      </c>
      <c r="JD288">
        <v>1.54907</v>
      </c>
      <c r="JE288">
        <v>2.45605</v>
      </c>
      <c r="JF288">
        <v>39.5416</v>
      </c>
      <c r="JG288">
        <v>24.0087</v>
      </c>
      <c r="JH288">
        <v>18</v>
      </c>
      <c r="JI288">
        <v>481.965</v>
      </c>
      <c r="JJ288">
        <v>487.185</v>
      </c>
      <c r="JK288">
        <v>31.0556</v>
      </c>
      <c r="JL288">
        <v>29.1661</v>
      </c>
      <c r="JM288">
        <v>30.0002</v>
      </c>
      <c r="JN288">
        <v>29.3266</v>
      </c>
      <c r="JO288">
        <v>29.3083</v>
      </c>
      <c r="JP288">
        <v>22.6716</v>
      </c>
      <c r="JQ288">
        <v>0</v>
      </c>
      <c r="JR288">
        <v>100</v>
      </c>
      <c r="JS288">
        <v>31.0267</v>
      </c>
      <c r="JT288">
        <v>420</v>
      </c>
      <c r="JU288">
        <v>24.4159</v>
      </c>
      <c r="JV288">
        <v>101.797</v>
      </c>
      <c r="JW288">
        <v>91.13549999999999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2025-09-27T22:30:33Z</dcterms:created>
  <dcterms:modified xsi:type="dcterms:W3CDTF">2025-09-27T22:30:33Z</dcterms:modified>
</cp:coreProperties>
</file>